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950" activeTab="0"/>
  </bookViews>
  <sheets>
    <sheet name="FAMILY PA" sheetId="1" r:id="rId1"/>
    <sheet name="EXCLESSIOR PA" sheetId="2" r:id="rId2"/>
    <sheet name="Sheet3" sheetId="3" r:id="rId3"/>
  </sheets>
  <definedNames>
    <definedName name="_xlnm.Print_Area" localSheetId="0">'FAMILY PA'!$A$1:$H$39</definedName>
  </definedNames>
  <calcPr fullCalcOnLoad="1"/>
</workbook>
</file>

<file path=xl/sharedStrings.xml><?xml version="1.0" encoding="utf-8"?>
<sst xmlns="http://schemas.openxmlformats.org/spreadsheetml/2006/main" count="357" uniqueCount="316">
  <si>
    <t xml:space="preserve">INSURANCE COMPANY OF EAST AFRICA LIMITED </t>
  </si>
  <si>
    <t>STANDARD POLICY</t>
  </si>
  <si>
    <t xml:space="preserve">OPTION </t>
  </si>
  <si>
    <t xml:space="preserve">A- WHITE </t>
  </si>
  <si>
    <t xml:space="preserve">B- BLUE </t>
  </si>
  <si>
    <t xml:space="preserve">C - ORANGE </t>
  </si>
  <si>
    <t xml:space="preserve">D - BRONZE </t>
  </si>
  <si>
    <t xml:space="preserve">E - SILVER </t>
  </si>
  <si>
    <t xml:space="preserve">F - GOLD </t>
  </si>
  <si>
    <t xml:space="preserve">PREMIER POLICY </t>
  </si>
  <si>
    <t xml:space="preserve">PREMIUM PER FAMILY UNIT </t>
  </si>
  <si>
    <t xml:space="preserve">PREMIER PREMIUM </t>
  </si>
  <si>
    <t>COUPLE +3</t>
  </si>
  <si>
    <t>COUPLE + 4</t>
  </si>
  <si>
    <t>COUPLE + 3</t>
  </si>
  <si>
    <t xml:space="preserve">COUPLE + 2 </t>
  </si>
  <si>
    <t>COUPLE + 1</t>
  </si>
  <si>
    <t xml:space="preserve">FAMILY PA PLUS RATING CARD   </t>
  </si>
  <si>
    <r>
      <t>CAPITAL BENEFIT</t>
    </r>
    <r>
      <rPr>
        <b/>
        <sz val="14"/>
        <rFont val="Arial"/>
        <family val="2"/>
      </rPr>
      <t xml:space="preserve"> </t>
    </r>
  </si>
  <si>
    <t>ICEA LION GROUP GENERAL INSURANCE</t>
  </si>
  <si>
    <t>Excelsior Personal Accident Rating Card</t>
  </si>
  <si>
    <t>Benefit per Person</t>
  </si>
  <si>
    <t xml:space="preserve">Option A </t>
  </si>
  <si>
    <t>White</t>
  </si>
  <si>
    <t>Option B</t>
  </si>
  <si>
    <t>Blue</t>
  </si>
  <si>
    <t>Option C</t>
  </si>
  <si>
    <t>Orange</t>
  </si>
  <si>
    <t>Option D</t>
  </si>
  <si>
    <t>Bronze</t>
  </si>
  <si>
    <t>Option E</t>
  </si>
  <si>
    <t>Silver</t>
  </si>
  <si>
    <t>Option F</t>
  </si>
  <si>
    <t>Gold</t>
  </si>
  <si>
    <t>1.  Death</t>
  </si>
  <si>
    <t xml:space="preserve">2.   Permanent Total  </t>
  </si>
  <si>
    <r>
      <t xml:space="preserve">      Dis</t>
    </r>
    <r>
      <rPr>
        <sz val="11"/>
        <rFont val="CG Times"/>
        <family val="1"/>
      </rPr>
      <t xml:space="preserve">ablement     </t>
    </r>
  </si>
  <si>
    <t xml:space="preserve">  </t>
  </si>
  <si>
    <t xml:space="preserve"> </t>
  </si>
  <si>
    <t>3.  Temporary Total</t>
  </si>
  <si>
    <t xml:space="preserve">     Disablement - per</t>
  </si>
  <si>
    <t xml:space="preserve">     Week</t>
  </si>
  <si>
    <t xml:space="preserve">   </t>
  </si>
  <si>
    <t>4.  Medical Expenses</t>
  </si>
  <si>
    <t>5.  Last Expense</t>
  </si>
  <si>
    <t xml:space="preserve">6.  Artificial </t>
  </si>
  <si>
    <t xml:space="preserve">     Appliances</t>
  </si>
  <si>
    <t>7.  Wheel Chair</t>
  </si>
  <si>
    <t>8.  Optical</t>
  </si>
  <si>
    <t>9.  Hearing Aids</t>
  </si>
  <si>
    <t>10. Dental</t>
  </si>
  <si>
    <t>11. Local Evacuation</t>
  </si>
  <si>
    <t>Annual Premiums</t>
  </si>
  <si>
    <t xml:space="preserve">2,426/=      </t>
  </si>
  <si>
    <t xml:space="preserve">4,284/=     </t>
  </si>
  <si>
    <t xml:space="preserve">5,781/=     </t>
  </si>
  <si>
    <t xml:space="preserve">6,886/=    </t>
  </si>
  <si>
    <t>10,979/=</t>
  </si>
  <si>
    <t>15,715/=</t>
  </si>
  <si>
    <t xml:space="preserve">                         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</si>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</sst>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CG Times"/>
      <family val="1"/>
    </font>
    <font>
      <sz val="11"/>
      <name val="Times New Roman"/>
      <family val="1"/>
    </font>
    <font>
      <sz val="11"/>
      <name val="CG Times"/>
      <family val="1"/>
    </font>
    <font>
      <b/>
      <sz val="12"/>
      <name val="CG Times"/>
      <family val="1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3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2" fillId="0" borderId="0" xfId="0" applyFont="1" applyAlignment="1">
      <alignment/>
    </xf>
    <xf numFmtId="165" fontId="1" fillId="0" borderId="0" xfId="42" applyNumberFormat="1" applyFont="1" applyAlignment="1">
      <alignment/>
    </xf>
    <xf numFmtId="165" fontId="1" fillId="0" borderId="0" xfId="42" applyNumberFormat="1" applyFont="1" applyAlignment="1">
      <alignment horizontal="center"/>
    </xf>
    <xf numFmtId="165" fontId="4" fillId="0" borderId="0" xfId="42" applyNumberFormat="1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6" fillId="0" borderId="23" xfId="0" applyFont="1" applyBorder="1" applyAlignment="1">
      <alignment vertical="center" wrapText="1"/>
    </xf>
    <xf numFmtId="0" fontId="28" fillId="0" borderId="22" xfId="0" applyFont="1" applyBorder="1" applyAlignment="1">
      <alignment vertical="center" wrapText="1"/>
    </xf>
    <xf numFmtId="0" fontId="27" fillId="0" borderId="24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5" xfId="0" applyFont="1" applyBorder="1" applyAlignment="1">
      <alignment horizontal="center" vertical="center" wrapText="1"/>
    </xf>
    <xf numFmtId="3" fontId="28" fillId="0" borderId="25" xfId="0" applyNumberFormat="1" applyFont="1" applyBorder="1" applyAlignment="1">
      <alignment horizontal="center" vertical="center" wrapText="1"/>
    </xf>
    <xf numFmtId="3" fontId="28" fillId="0" borderId="23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9" fillId="0" borderId="0" xfId="0" applyFont="1" applyAlignment="1">
      <alignment vertical="center"/>
    </xf>
    <xf numFmtId="0" fontId="26" fillId="0" borderId="26" xfId="0" applyFont="1" applyBorder="1" applyAlignment="1">
      <alignment vertical="center" wrapText="1"/>
    </xf>
    <xf numFmtId="0" fontId="26" fillId="0" borderId="27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IV65535" comment="" totalsRowShown="0">
  <autoFilter ref="A1:IV65535"/>
  <tableColumns count="25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  <tableColumn id="27" name="Column27"/>
    <tableColumn id="28" name="Column28"/>
    <tableColumn id="29" name="Column29"/>
    <tableColumn id="30" name="Column30"/>
    <tableColumn id="31" name="Column31"/>
    <tableColumn id="32" name="Column32"/>
    <tableColumn id="33" name="Column33"/>
    <tableColumn id="34" name="Column34"/>
    <tableColumn id="35" name="Column35"/>
    <tableColumn id="36" name="Column36"/>
    <tableColumn id="37" name="Column37"/>
    <tableColumn id="38" name="Column38"/>
    <tableColumn id="39" name="Column39"/>
    <tableColumn id="40" name="Column40"/>
    <tableColumn id="41" name="Column41"/>
    <tableColumn id="42" name="Column42"/>
    <tableColumn id="43" name="Column43"/>
    <tableColumn id="44" name="Column44"/>
    <tableColumn id="45" name="Column45"/>
    <tableColumn id="46" name="Column46"/>
    <tableColumn id="47" name="Column47"/>
    <tableColumn id="48" name="Column48"/>
    <tableColumn id="49" name="Column49"/>
    <tableColumn id="50" name="Column50"/>
    <tableColumn id="51" name="Column51"/>
    <tableColumn id="52" name="Column52"/>
    <tableColumn id="53" name="Column53"/>
    <tableColumn id="54" name="Column54"/>
    <tableColumn id="55" name="Column55"/>
    <tableColumn id="56" name="Column56"/>
    <tableColumn id="57" name="Column57"/>
    <tableColumn id="58" name="Column58"/>
    <tableColumn id="59" name="Column59"/>
    <tableColumn id="60" name="Column60"/>
    <tableColumn id="61" name="Column61"/>
    <tableColumn id="62" name="Column62"/>
    <tableColumn id="63" name="Column63"/>
    <tableColumn id="64" name="Column64"/>
    <tableColumn id="65" name="Column65"/>
    <tableColumn id="66" name="Column66"/>
    <tableColumn id="67" name="Column67"/>
    <tableColumn id="68" name="Column68"/>
    <tableColumn id="69" name="Column69"/>
    <tableColumn id="70" name="Column70"/>
    <tableColumn id="71" name="Column71"/>
    <tableColumn id="72" name="Column72"/>
    <tableColumn id="73" name="Column73"/>
    <tableColumn id="74" name="Column74"/>
    <tableColumn id="75" name="Column75"/>
    <tableColumn id="76" name="Column76"/>
    <tableColumn id="77" name="Column77"/>
    <tableColumn id="78" name="Column78"/>
    <tableColumn id="79" name="Column79"/>
    <tableColumn id="80" name="Column80"/>
    <tableColumn id="81" name="Column81"/>
    <tableColumn id="82" name="Column82"/>
    <tableColumn id="83" name="Column83"/>
    <tableColumn id="84" name="Column84"/>
    <tableColumn id="85" name="Column85"/>
    <tableColumn id="86" name="Column86"/>
    <tableColumn id="87" name="Column87"/>
    <tableColumn id="88" name="Column88"/>
    <tableColumn id="89" name="Column89"/>
    <tableColumn id="90" name="Column90"/>
    <tableColumn id="91" name="Column91"/>
    <tableColumn id="92" name="Column92"/>
    <tableColumn id="93" name="Column93"/>
    <tableColumn id="94" name="Column94"/>
    <tableColumn id="95" name="Column95"/>
    <tableColumn id="96" name="Column96"/>
    <tableColumn id="97" name="Column97"/>
    <tableColumn id="98" name="Column98"/>
    <tableColumn id="99" name="Column99"/>
    <tableColumn id="100" name="Column100"/>
    <tableColumn id="101" name="Column101"/>
    <tableColumn id="102" name="Column102"/>
    <tableColumn id="103" name="Column103"/>
    <tableColumn id="104" name="Column104"/>
    <tableColumn id="105" name="Column105"/>
    <tableColumn id="106" name="Column106"/>
    <tableColumn id="107" name="Column107"/>
    <tableColumn id="108" name="Column108"/>
    <tableColumn id="109" name="Column109"/>
    <tableColumn id="110" name="Column110"/>
    <tableColumn id="111" name="Column111"/>
    <tableColumn id="112" name="Column112"/>
    <tableColumn id="113" name="Column113"/>
    <tableColumn id="114" name="Column114"/>
    <tableColumn id="115" name="Column115"/>
    <tableColumn id="116" name="Column116"/>
    <tableColumn id="117" name="Column117"/>
    <tableColumn id="118" name="Column118"/>
    <tableColumn id="119" name="Column119"/>
    <tableColumn id="120" name="Column120"/>
    <tableColumn id="121" name="Column121"/>
    <tableColumn id="122" name="Column122"/>
    <tableColumn id="123" name="Column123"/>
    <tableColumn id="124" name="Column124"/>
    <tableColumn id="125" name="Column125"/>
    <tableColumn id="126" name="Column126"/>
    <tableColumn id="127" name="Column127"/>
    <tableColumn id="128" name="Column128"/>
    <tableColumn id="129" name="Column129"/>
    <tableColumn id="130" name="Column130"/>
    <tableColumn id="131" name="Column131"/>
    <tableColumn id="132" name="Column132"/>
    <tableColumn id="133" name="Column133"/>
    <tableColumn id="134" name="Column134"/>
    <tableColumn id="135" name="Column135"/>
    <tableColumn id="136" name="Column136"/>
    <tableColumn id="137" name="Column137"/>
    <tableColumn id="138" name="Column138"/>
    <tableColumn id="139" name="Column139"/>
    <tableColumn id="140" name="Column140"/>
    <tableColumn id="141" name="Column141"/>
    <tableColumn id="142" name="Column142"/>
    <tableColumn id="143" name="Column143"/>
    <tableColumn id="144" name="Column144"/>
    <tableColumn id="145" name="Column145"/>
    <tableColumn id="146" name="Column146"/>
    <tableColumn id="147" name="Column147"/>
    <tableColumn id="148" name="Column148"/>
    <tableColumn id="149" name="Column149"/>
    <tableColumn id="150" name="Column150"/>
    <tableColumn id="151" name="Column151"/>
    <tableColumn id="152" name="Column152"/>
    <tableColumn id="153" name="Column153"/>
    <tableColumn id="154" name="Column154"/>
    <tableColumn id="155" name="Column155"/>
    <tableColumn id="156" name="Column156"/>
    <tableColumn id="157" name="Column157"/>
    <tableColumn id="158" name="Column158"/>
    <tableColumn id="159" name="Column159"/>
    <tableColumn id="160" name="Column160"/>
    <tableColumn id="161" name="Column161"/>
    <tableColumn id="162" name="Column162"/>
    <tableColumn id="163" name="Column163"/>
    <tableColumn id="164" name="Column164"/>
    <tableColumn id="165" name="Column165"/>
    <tableColumn id="166" name="Column166"/>
    <tableColumn id="167" name="Column167"/>
    <tableColumn id="168" name="Column168"/>
    <tableColumn id="169" name="Column169"/>
    <tableColumn id="170" name="Column170"/>
    <tableColumn id="171" name="Column171"/>
    <tableColumn id="172" name="Column172"/>
    <tableColumn id="173" name="Column173"/>
    <tableColumn id="174" name="Column174"/>
    <tableColumn id="175" name="Column175"/>
    <tableColumn id="176" name="Column176"/>
    <tableColumn id="177" name="Column177"/>
    <tableColumn id="178" name="Column178"/>
    <tableColumn id="179" name="Column179"/>
    <tableColumn id="180" name="Column180"/>
    <tableColumn id="181" name="Column181"/>
    <tableColumn id="182" name="Column182"/>
    <tableColumn id="183" name="Column183"/>
    <tableColumn id="184" name="Column184"/>
    <tableColumn id="185" name="Column185"/>
    <tableColumn id="186" name="Column186"/>
    <tableColumn id="187" name="Column187"/>
    <tableColumn id="188" name="Column188"/>
    <tableColumn id="189" name="Column189"/>
    <tableColumn id="190" name="Column190"/>
    <tableColumn id="191" name="Column191"/>
    <tableColumn id="192" name="Column192"/>
    <tableColumn id="193" name="Column193"/>
    <tableColumn id="194" name="Column194"/>
    <tableColumn id="195" name="Column195"/>
    <tableColumn id="196" name="Column196"/>
    <tableColumn id="197" name="Column197"/>
    <tableColumn id="198" name="Column198"/>
    <tableColumn id="199" name="Column199"/>
    <tableColumn id="200" name="Column200"/>
    <tableColumn id="201" name="Column201"/>
    <tableColumn id="202" name="Column202"/>
    <tableColumn id="203" name="Column203"/>
    <tableColumn id="204" name="Column204"/>
    <tableColumn id="205" name="Column205"/>
    <tableColumn id="206" name="Column206"/>
    <tableColumn id="207" name="Column207"/>
    <tableColumn id="208" name="Column208"/>
    <tableColumn id="209" name="Column209"/>
    <tableColumn id="210" name="Column210"/>
    <tableColumn id="211" name="Column211"/>
    <tableColumn id="212" name="Column212"/>
    <tableColumn id="213" name="Column213"/>
    <tableColumn id="214" name="Column214"/>
    <tableColumn id="215" name="Column215"/>
    <tableColumn id="216" name="Column216"/>
    <tableColumn id="217" name="Column217"/>
    <tableColumn id="218" name="Column218"/>
    <tableColumn id="219" name="Column219"/>
    <tableColumn id="220" name="Column220"/>
    <tableColumn id="221" name="Column221"/>
    <tableColumn id="222" name="Column222"/>
    <tableColumn id="223" name="Column223"/>
    <tableColumn id="224" name="Column224"/>
    <tableColumn id="225" name="Column225"/>
    <tableColumn id="226" name="Column226"/>
    <tableColumn id="227" name="Column227"/>
    <tableColumn id="228" name="Column228"/>
    <tableColumn id="229" name="Column229"/>
    <tableColumn id="230" name="Column230"/>
    <tableColumn id="231" name="Column231"/>
    <tableColumn id="232" name="Column232"/>
    <tableColumn id="233" name="Column233"/>
    <tableColumn id="234" name="Column234"/>
    <tableColumn id="235" name="Column235"/>
    <tableColumn id="236" name="Column236"/>
    <tableColumn id="237" name="Column237"/>
    <tableColumn id="238" name="Column238"/>
    <tableColumn id="239" name="Column239"/>
    <tableColumn id="240" name="Column240"/>
    <tableColumn id="241" name="Column241"/>
    <tableColumn id="242" name="Column242"/>
    <tableColumn id="243" name="Column243"/>
    <tableColumn id="244" name="Column244"/>
    <tableColumn id="245" name="Column245"/>
    <tableColumn id="246" name="Column246"/>
    <tableColumn id="247" name="Column247"/>
    <tableColumn id="248" name="Column248"/>
    <tableColumn id="249" name="Column249"/>
    <tableColumn id="250" name="Column250"/>
    <tableColumn id="251" name="Column251"/>
    <tableColumn id="252" name="Column252"/>
    <tableColumn id="253" name="Column253"/>
    <tableColumn id="254" name="Column254"/>
    <tableColumn id="255" name="Column255"/>
    <tableColumn id="256" name="Column256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U39"/>
  <sheetViews>
    <sheetView tabSelected="1" zoomScaleSheetLayoutView="100" zoomScalePageLayoutView="0" workbookViewId="0" topLeftCell="A25">
      <selection activeCell="A41" sqref="A41"/>
    </sheetView>
  </sheetViews>
  <sheetFormatPr defaultColWidth="9.140625" defaultRowHeight="12.75"/>
  <cols>
    <col min="1" max="1" width="20.57421875" style="1" customWidth="1"/>
    <col min="2" max="2" width="15.7109375" style="1" customWidth="1"/>
    <col min="3" max="3" width="16.140625" style="10" customWidth="1"/>
    <col min="4" max="4" width="17.140625" style="1" customWidth="1"/>
    <col min="5" max="5" width="18.140625" style="1" customWidth="1"/>
    <col min="6" max="6" width="18.00390625" style="1" bestFit="1" customWidth="1"/>
    <col min="7" max="7" width="19.57421875" style="1" bestFit="1" customWidth="1"/>
    <col min="8" max="8" width="6.00390625" style="1" customWidth="1"/>
    <col min="9" max="16384" width="9.140625" style="1" customWidth="1"/>
  </cols>
  <sheetData>
    <row r="2" s="12" customFormat="1" ht="18">
      <c r="C2" s="19" t="s">
        <v>0</v>
      </c>
    </row>
    <row r="3" s="12" customFormat="1" ht="18"/>
    <row r="4" spans="3:4" s="12" customFormat="1" ht="18">
      <c r="C4" s="10"/>
      <c r="D4" s="19" t="s">
        <v>17</v>
      </c>
    </row>
    <row r="5" s="12" customFormat="1" ht="18">
      <c r="C5" s="10"/>
    </row>
    <row r="6" spans="2:7" ht="18">
      <c r="B6" s="37" t="s">
        <v>1</v>
      </c>
      <c r="C6" s="38"/>
      <c r="D6" s="39"/>
      <c r="E6" s="37" t="s">
        <v>9</v>
      </c>
      <c r="F6" s="38"/>
      <c r="G6" s="39"/>
    </row>
    <row r="7" spans="1:7" s="3" customFormat="1" ht="18">
      <c r="A7" s="7" t="s">
        <v>2</v>
      </c>
      <c r="B7" s="2" t="s">
        <v>3</v>
      </c>
      <c r="C7" s="7" t="s">
        <v>4</v>
      </c>
      <c r="D7" s="2" t="s">
        <v>5</v>
      </c>
      <c r="E7" s="2" t="s">
        <v>6</v>
      </c>
      <c r="F7" s="2" t="s">
        <v>7</v>
      </c>
      <c r="G7" s="2" t="s">
        <v>8</v>
      </c>
    </row>
    <row r="8" spans="1:7" s="6" customFormat="1" ht="33.75" customHeight="1">
      <c r="A8" s="13" t="s">
        <v>10</v>
      </c>
      <c r="B8" s="5">
        <v>4128</v>
      </c>
      <c r="C8" s="5">
        <v>7488</v>
      </c>
      <c r="D8" s="5">
        <v>10185</v>
      </c>
      <c r="E8" s="5">
        <v>12285</v>
      </c>
      <c r="F8" s="5">
        <v>16243</v>
      </c>
      <c r="G8" s="5">
        <v>29351</v>
      </c>
    </row>
    <row r="9" spans="1:7" s="6" customFormat="1" ht="31.5">
      <c r="A9" s="13" t="s">
        <v>11</v>
      </c>
      <c r="B9" s="7"/>
      <c r="C9" s="7"/>
      <c r="D9" s="7"/>
      <c r="E9" s="5">
        <v>13736</v>
      </c>
      <c r="F9" s="5">
        <v>18312</v>
      </c>
      <c r="G9" s="5">
        <v>32289</v>
      </c>
    </row>
    <row r="12" spans="2:7" ht="18">
      <c r="B12" s="37" t="s">
        <v>1</v>
      </c>
      <c r="C12" s="38"/>
      <c r="D12" s="39"/>
      <c r="E12" s="37" t="s">
        <v>9</v>
      </c>
      <c r="F12" s="38"/>
      <c r="G12" s="39"/>
    </row>
    <row r="13" spans="1:7" s="3" customFormat="1" ht="18">
      <c r="A13" s="7" t="s">
        <v>2</v>
      </c>
      <c r="B13" s="2" t="s">
        <v>3</v>
      </c>
      <c r="C13" s="7" t="s">
        <v>4</v>
      </c>
      <c r="D13" s="2" t="s">
        <v>5</v>
      </c>
      <c r="E13" s="2" t="s">
        <v>6</v>
      </c>
      <c r="F13" s="2" t="s">
        <v>7</v>
      </c>
      <c r="G13" s="2" t="s">
        <v>8</v>
      </c>
    </row>
    <row r="14" spans="1:7" s="6" customFormat="1" ht="42" customHeight="1">
      <c r="A14" s="13" t="s">
        <v>10</v>
      </c>
      <c r="B14" s="5">
        <v>1738</v>
      </c>
      <c r="C14" s="5">
        <v>2622</v>
      </c>
      <c r="D14" s="5">
        <v>4314</v>
      </c>
      <c r="E14" s="5">
        <v>5203</v>
      </c>
      <c r="F14" s="5">
        <v>8418</v>
      </c>
      <c r="G14" s="5">
        <v>12456</v>
      </c>
    </row>
    <row r="15" spans="1:7" s="6" customFormat="1" ht="36">
      <c r="A15" s="4" t="s">
        <v>11</v>
      </c>
      <c r="B15" s="7"/>
      <c r="C15" s="7"/>
      <c r="D15" s="7"/>
      <c r="E15" s="5">
        <v>6439</v>
      </c>
      <c r="F15" s="5">
        <v>10176</v>
      </c>
      <c r="G15" s="5">
        <v>14867</v>
      </c>
    </row>
    <row r="16" spans="1:7" s="6" customFormat="1" ht="18">
      <c r="A16" s="14"/>
      <c r="B16" s="15"/>
      <c r="C16" s="15"/>
      <c r="D16" s="15"/>
      <c r="E16" s="16"/>
      <c r="F16" s="16"/>
      <c r="G16" s="16"/>
    </row>
    <row r="18" spans="1:7" s="10" customFormat="1" ht="18">
      <c r="A18" s="8" t="s">
        <v>16</v>
      </c>
      <c r="B18" s="9">
        <f>(B14+B8)*95/100</f>
        <v>5572.7</v>
      </c>
      <c r="C18" s="9">
        <f>(C14+C8)*95/100</f>
        <v>9604.5</v>
      </c>
      <c r="D18" s="9">
        <f>(D14+D8)*95/100</f>
        <v>13774.05</v>
      </c>
      <c r="E18" s="9">
        <f aca="true" t="shared" si="0" ref="E18:G19">(E14+E8)*92.5/100</f>
        <v>16176.4</v>
      </c>
      <c r="F18" s="9">
        <f t="shared" si="0"/>
        <v>22811.425</v>
      </c>
      <c r="G18" s="9">
        <f t="shared" si="0"/>
        <v>38671.475</v>
      </c>
    </row>
    <row r="19" spans="1:7" s="10" customFormat="1" ht="18">
      <c r="A19" s="23"/>
      <c r="B19" s="24"/>
      <c r="C19" s="24"/>
      <c r="D19" s="25"/>
      <c r="E19" s="9">
        <f t="shared" si="0"/>
        <v>18661.875</v>
      </c>
      <c r="F19" s="9">
        <f t="shared" si="0"/>
        <v>26351.4</v>
      </c>
      <c r="G19" s="9">
        <f t="shared" si="0"/>
        <v>43619.3</v>
      </c>
    </row>
    <row r="20" s="27" customFormat="1" ht="12.75">
      <c r="A20" s="28"/>
    </row>
    <row r="21" s="27" customFormat="1" ht="12.75"/>
    <row r="22" spans="1:7" ht="18">
      <c r="A22" s="17" t="s">
        <v>15</v>
      </c>
      <c r="B22" s="9">
        <f>SUM(B8+B14+B14)*92.5/100</f>
        <v>7033.7</v>
      </c>
      <c r="C22" s="9">
        <f>SUM(C8+C14+C14)*92.5/100</f>
        <v>11777.1</v>
      </c>
      <c r="D22" s="9">
        <f>SUM(D8+D14+D14)*92.5/100</f>
        <v>17402.025</v>
      </c>
      <c r="E22" s="9">
        <f aca="true" t="shared" si="1" ref="E22:G23">SUM(E8+E14+E14)*90/100</f>
        <v>20421.9</v>
      </c>
      <c r="F22" s="9">
        <f t="shared" si="1"/>
        <v>29771.1</v>
      </c>
      <c r="G22" s="9">
        <f t="shared" si="1"/>
        <v>48836.7</v>
      </c>
    </row>
    <row r="23" spans="1:7" ht="18">
      <c r="A23" s="30"/>
      <c r="B23" s="31"/>
      <c r="C23" s="31"/>
      <c r="D23" s="32"/>
      <c r="E23" s="9">
        <f t="shared" si="1"/>
        <v>23952.6</v>
      </c>
      <c r="F23" s="9">
        <f t="shared" si="1"/>
        <v>34797.6</v>
      </c>
      <c r="G23" s="9">
        <f t="shared" si="1"/>
        <v>55820.7</v>
      </c>
    </row>
    <row r="24" spans="1:8" ht="18">
      <c r="A24" s="28"/>
      <c r="B24" s="36"/>
      <c r="C24" s="36"/>
      <c r="D24" s="36"/>
      <c r="E24" s="36"/>
      <c r="F24" s="26"/>
      <c r="G24" s="27"/>
      <c r="H24" s="27"/>
    </row>
    <row r="25" spans="1:8" ht="14.25" customHeight="1">
      <c r="A25" s="36"/>
      <c r="B25" s="36"/>
      <c r="C25" s="36"/>
      <c r="D25" s="36"/>
      <c r="E25" s="36"/>
      <c r="F25" s="27"/>
      <c r="G25" s="27"/>
      <c r="H25" s="27"/>
    </row>
    <row r="26" spans="1:7" s="11" customFormat="1" ht="18">
      <c r="A26" s="17" t="s">
        <v>14</v>
      </c>
      <c r="B26" s="9">
        <f>(B14+B14+B14+B8)*92.5/100</f>
        <v>8641.35</v>
      </c>
      <c r="C26" s="9">
        <f>(C14+C14+C14+C8)*92.5/100</f>
        <v>14202.45</v>
      </c>
      <c r="D26" s="9">
        <f>(D14+D14+D14+D8)*92.5/100</f>
        <v>21392.475</v>
      </c>
      <c r="E26" s="9">
        <f aca="true" t="shared" si="2" ref="E26:G27">(E14+E14+E14+E8)*90/100</f>
        <v>25104.6</v>
      </c>
      <c r="F26" s="9">
        <f t="shared" si="2"/>
        <v>37347.3</v>
      </c>
      <c r="G26" s="9">
        <f t="shared" si="2"/>
        <v>60047.1</v>
      </c>
    </row>
    <row r="27" spans="1:7" ht="18">
      <c r="A27" s="33"/>
      <c r="B27" s="34"/>
      <c r="C27" s="34"/>
      <c r="D27" s="35"/>
      <c r="E27" s="18">
        <f t="shared" si="2"/>
        <v>29747.7</v>
      </c>
      <c r="F27" s="18">
        <f t="shared" si="2"/>
        <v>43956</v>
      </c>
      <c r="G27" s="18">
        <f t="shared" si="2"/>
        <v>69201</v>
      </c>
    </row>
    <row r="28" ht="18" hidden="1"/>
    <row r="29" ht="18" hidden="1"/>
    <row r="32" spans="1:255" ht="18">
      <c r="A32" s="17" t="s">
        <v>13</v>
      </c>
      <c r="B32" s="9">
        <f>(B8+B14+B14+B14+B14)*92.5/100</f>
        <v>10249</v>
      </c>
      <c r="C32" s="9">
        <f>(C8+C14+C14+C14+C14)*92.5/100</f>
        <v>16627.8</v>
      </c>
      <c r="D32" s="9">
        <f>(D8+D14+D14+D14+D14)*92.5/100</f>
        <v>25382.925</v>
      </c>
      <c r="E32" s="9">
        <f aca="true" t="shared" si="3" ref="E32:G33">(E8+E14+E14+E14+E14)*90/100</f>
        <v>29787.3</v>
      </c>
      <c r="F32" s="9">
        <f t="shared" si="3"/>
        <v>44923.5</v>
      </c>
      <c r="G32" s="9">
        <f t="shared" si="3"/>
        <v>71257.5</v>
      </c>
      <c r="I32" s="17"/>
      <c r="J32" s="9"/>
      <c r="K32" s="9"/>
      <c r="L32" s="9"/>
      <c r="M32" s="9"/>
      <c r="N32" s="9"/>
      <c r="O32" s="9"/>
      <c r="Q32" s="17"/>
      <c r="R32" s="9"/>
      <c r="S32" s="9"/>
      <c r="T32" s="9"/>
      <c r="U32" s="9">
        <f aca="true" t="shared" si="4" ref="U32:W33">(U19+U19+U19+U13)*92.5/100</f>
        <v>0</v>
      </c>
      <c r="V32" s="9">
        <f t="shared" si="4"/>
        <v>0</v>
      </c>
      <c r="W32" s="9">
        <f t="shared" si="4"/>
        <v>0</v>
      </c>
      <c r="Y32" s="17" t="s">
        <v>12</v>
      </c>
      <c r="Z32" s="9">
        <f aca="true" t="shared" si="5" ref="Z32:AE32">(Z19+Z19+Z19+Z13)*92.5/100</f>
        <v>0</v>
      </c>
      <c r="AA32" s="9">
        <f t="shared" si="5"/>
        <v>0</v>
      </c>
      <c r="AB32" s="9">
        <f t="shared" si="5"/>
        <v>0</v>
      </c>
      <c r="AC32" s="9">
        <f t="shared" si="5"/>
        <v>0</v>
      </c>
      <c r="AD32" s="9">
        <f t="shared" si="5"/>
        <v>0</v>
      </c>
      <c r="AE32" s="9">
        <f t="shared" si="5"/>
        <v>0</v>
      </c>
      <c r="AG32" s="17" t="s">
        <v>12</v>
      </c>
      <c r="AH32" s="9">
        <f aca="true" t="shared" si="6" ref="AH32:AM32">(AH19+AH19+AH19+AH13)*92.5/100</f>
        <v>0</v>
      </c>
      <c r="AI32" s="9">
        <f t="shared" si="6"/>
        <v>0</v>
      </c>
      <c r="AJ32" s="9">
        <f t="shared" si="6"/>
        <v>0</v>
      </c>
      <c r="AK32" s="9">
        <f t="shared" si="6"/>
        <v>0</v>
      </c>
      <c r="AL32" s="9">
        <f t="shared" si="6"/>
        <v>0</v>
      </c>
      <c r="AM32" s="9">
        <f t="shared" si="6"/>
        <v>0</v>
      </c>
      <c r="AO32" s="17" t="s">
        <v>12</v>
      </c>
      <c r="AP32" s="9">
        <f aca="true" t="shared" si="7" ref="AP32:AU32">(AP19+AP19+AP19+AP13)*92.5/100</f>
        <v>0</v>
      </c>
      <c r="AQ32" s="9">
        <f t="shared" si="7"/>
        <v>0</v>
      </c>
      <c r="AR32" s="9">
        <f t="shared" si="7"/>
        <v>0</v>
      </c>
      <c r="AS32" s="9">
        <f t="shared" si="7"/>
        <v>0</v>
      </c>
      <c r="AT32" s="9">
        <f t="shared" si="7"/>
        <v>0</v>
      </c>
      <c r="AU32" s="9">
        <f t="shared" si="7"/>
        <v>0</v>
      </c>
      <c r="AW32" s="17" t="s">
        <v>12</v>
      </c>
      <c r="AX32" s="9">
        <f aca="true" t="shared" si="8" ref="AX32:BC32">(AX19+AX19+AX19+AX13)*92.5/100</f>
        <v>0</v>
      </c>
      <c r="AY32" s="9">
        <f t="shared" si="8"/>
        <v>0</v>
      </c>
      <c r="AZ32" s="9">
        <f t="shared" si="8"/>
        <v>0</v>
      </c>
      <c r="BA32" s="9">
        <f t="shared" si="8"/>
        <v>0</v>
      </c>
      <c r="BB32" s="9">
        <f t="shared" si="8"/>
        <v>0</v>
      </c>
      <c r="BC32" s="9">
        <f t="shared" si="8"/>
        <v>0</v>
      </c>
      <c r="BE32" s="17" t="s">
        <v>12</v>
      </c>
      <c r="BF32" s="9">
        <f aca="true" t="shared" si="9" ref="BF32:BK32">(BF19+BF19+BF19+BF13)*92.5/100</f>
        <v>0</v>
      </c>
      <c r="BG32" s="9">
        <f t="shared" si="9"/>
        <v>0</v>
      </c>
      <c r="BH32" s="9">
        <f t="shared" si="9"/>
        <v>0</v>
      </c>
      <c r="BI32" s="9">
        <f t="shared" si="9"/>
        <v>0</v>
      </c>
      <c r="BJ32" s="9">
        <f t="shared" si="9"/>
        <v>0</v>
      </c>
      <c r="BK32" s="9">
        <f t="shared" si="9"/>
        <v>0</v>
      </c>
      <c r="BM32" s="17" t="s">
        <v>12</v>
      </c>
      <c r="BN32" s="9">
        <f aca="true" t="shared" si="10" ref="BN32:BS32">(BN19+BN19+BN19+BN13)*92.5/100</f>
        <v>0</v>
      </c>
      <c r="BO32" s="9">
        <f t="shared" si="10"/>
        <v>0</v>
      </c>
      <c r="BP32" s="9">
        <f t="shared" si="10"/>
        <v>0</v>
      </c>
      <c r="BQ32" s="9">
        <f t="shared" si="10"/>
        <v>0</v>
      </c>
      <c r="BR32" s="9">
        <f t="shared" si="10"/>
        <v>0</v>
      </c>
      <c r="BS32" s="9">
        <f t="shared" si="10"/>
        <v>0</v>
      </c>
      <c r="BU32" s="17" t="s">
        <v>12</v>
      </c>
      <c r="BV32" s="9">
        <f aca="true" t="shared" si="11" ref="BV32:CA32">(BV19+BV19+BV19+BV13)*92.5/100</f>
        <v>0</v>
      </c>
      <c r="BW32" s="9">
        <f t="shared" si="11"/>
        <v>0</v>
      </c>
      <c r="BX32" s="9">
        <f t="shared" si="11"/>
        <v>0</v>
      </c>
      <c r="BY32" s="9">
        <f t="shared" si="11"/>
        <v>0</v>
      </c>
      <c r="BZ32" s="9">
        <f t="shared" si="11"/>
        <v>0</v>
      </c>
      <c r="CA32" s="9">
        <f t="shared" si="11"/>
        <v>0</v>
      </c>
      <c r="CC32" s="17" t="s">
        <v>12</v>
      </c>
      <c r="CD32" s="9">
        <f aca="true" t="shared" si="12" ref="CD32:CI32">(CD19+CD19+CD19+CD13)*92.5/100</f>
        <v>0</v>
      </c>
      <c r="CE32" s="9">
        <f t="shared" si="12"/>
        <v>0</v>
      </c>
      <c r="CF32" s="9">
        <f t="shared" si="12"/>
        <v>0</v>
      </c>
      <c r="CG32" s="9">
        <f t="shared" si="12"/>
        <v>0</v>
      </c>
      <c r="CH32" s="9">
        <f t="shared" si="12"/>
        <v>0</v>
      </c>
      <c r="CI32" s="9">
        <f t="shared" si="12"/>
        <v>0</v>
      </c>
      <c r="CK32" s="17" t="s">
        <v>12</v>
      </c>
      <c r="CL32" s="9">
        <f aca="true" t="shared" si="13" ref="CL32:CQ32">(CL19+CL19+CL19+CL13)*92.5/100</f>
        <v>0</v>
      </c>
      <c r="CM32" s="9">
        <f t="shared" si="13"/>
        <v>0</v>
      </c>
      <c r="CN32" s="9">
        <f t="shared" si="13"/>
        <v>0</v>
      </c>
      <c r="CO32" s="9">
        <f t="shared" si="13"/>
        <v>0</v>
      </c>
      <c r="CP32" s="9">
        <f t="shared" si="13"/>
        <v>0</v>
      </c>
      <c r="CQ32" s="9">
        <f t="shared" si="13"/>
        <v>0</v>
      </c>
      <c r="CS32" s="17" t="s">
        <v>12</v>
      </c>
      <c r="CT32" s="9">
        <f aca="true" t="shared" si="14" ref="CT32:CY32">(CT19+CT19+CT19+CT13)*92.5/100</f>
        <v>0</v>
      </c>
      <c r="CU32" s="9">
        <f t="shared" si="14"/>
        <v>0</v>
      </c>
      <c r="CV32" s="9">
        <f t="shared" si="14"/>
        <v>0</v>
      </c>
      <c r="CW32" s="9">
        <f t="shared" si="14"/>
        <v>0</v>
      </c>
      <c r="CX32" s="9">
        <f t="shared" si="14"/>
        <v>0</v>
      </c>
      <c r="CY32" s="9">
        <f t="shared" si="14"/>
        <v>0</v>
      </c>
      <c r="DA32" s="17" t="s">
        <v>12</v>
      </c>
      <c r="DB32" s="9">
        <f aca="true" t="shared" si="15" ref="DB32:DG32">(DB19+DB19+DB19+DB13)*92.5/100</f>
        <v>0</v>
      </c>
      <c r="DC32" s="9">
        <f t="shared" si="15"/>
        <v>0</v>
      </c>
      <c r="DD32" s="9">
        <f t="shared" si="15"/>
        <v>0</v>
      </c>
      <c r="DE32" s="9">
        <f t="shared" si="15"/>
        <v>0</v>
      </c>
      <c r="DF32" s="9">
        <f t="shared" si="15"/>
        <v>0</v>
      </c>
      <c r="DG32" s="9">
        <f t="shared" si="15"/>
        <v>0</v>
      </c>
      <c r="DI32" s="17" t="s">
        <v>12</v>
      </c>
      <c r="DJ32" s="9">
        <f aca="true" t="shared" si="16" ref="DJ32:DO32">(DJ19+DJ19+DJ19+DJ13)*92.5/100</f>
        <v>0</v>
      </c>
      <c r="DK32" s="9">
        <f t="shared" si="16"/>
        <v>0</v>
      </c>
      <c r="DL32" s="9">
        <f t="shared" si="16"/>
        <v>0</v>
      </c>
      <c r="DM32" s="9">
        <f t="shared" si="16"/>
        <v>0</v>
      </c>
      <c r="DN32" s="9">
        <f t="shared" si="16"/>
        <v>0</v>
      </c>
      <c r="DO32" s="9">
        <f t="shared" si="16"/>
        <v>0</v>
      </c>
      <c r="DQ32" s="17" t="s">
        <v>12</v>
      </c>
      <c r="DR32" s="9">
        <f aca="true" t="shared" si="17" ref="DR32:DW32">(DR19+DR19+DR19+DR13)*92.5/100</f>
        <v>0</v>
      </c>
      <c r="DS32" s="9">
        <f t="shared" si="17"/>
        <v>0</v>
      </c>
      <c r="DT32" s="9">
        <f t="shared" si="17"/>
        <v>0</v>
      </c>
      <c r="DU32" s="9">
        <f t="shared" si="17"/>
        <v>0</v>
      </c>
      <c r="DV32" s="9">
        <f t="shared" si="17"/>
        <v>0</v>
      </c>
      <c r="DW32" s="9">
        <f t="shared" si="17"/>
        <v>0</v>
      </c>
      <c r="DY32" s="17" t="s">
        <v>12</v>
      </c>
      <c r="DZ32" s="9">
        <f aca="true" t="shared" si="18" ref="DZ32:EE32">(DZ19+DZ19+DZ19+DZ13)*92.5/100</f>
        <v>0</v>
      </c>
      <c r="EA32" s="9">
        <f t="shared" si="18"/>
        <v>0</v>
      </c>
      <c r="EB32" s="9">
        <f t="shared" si="18"/>
        <v>0</v>
      </c>
      <c r="EC32" s="9">
        <f t="shared" si="18"/>
        <v>0</v>
      </c>
      <c r="ED32" s="9">
        <f t="shared" si="18"/>
        <v>0</v>
      </c>
      <c r="EE32" s="9">
        <f t="shared" si="18"/>
        <v>0</v>
      </c>
      <c r="EG32" s="17" t="s">
        <v>12</v>
      </c>
      <c r="EH32" s="9">
        <f aca="true" t="shared" si="19" ref="EH32:EM32">(EH19+EH19+EH19+EH13)*92.5/100</f>
        <v>0</v>
      </c>
      <c r="EI32" s="9">
        <f t="shared" si="19"/>
        <v>0</v>
      </c>
      <c r="EJ32" s="9">
        <f t="shared" si="19"/>
        <v>0</v>
      </c>
      <c r="EK32" s="9">
        <f t="shared" si="19"/>
        <v>0</v>
      </c>
      <c r="EL32" s="9">
        <f t="shared" si="19"/>
        <v>0</v>
      </c>
      <c r="EM32" s="9">
        <f t="shared" si="19"/>
        <v>0</v>
      </c>
      <c r="EO32" s="17" t="s">
        <v>12</v>
      </c>
      <c r="EP32" s="9">
        <f aca="true" t="shared" si="20" ref="EP32:EU32">(EP19+EP19+EP19+EP13)*92.5/100</f>
        <v>0</v>
      </c>
      <c r="EQ32" s="9">
        <f t="shared" si="20"/>
        <v>0</v>
      </c>
      <c r="ER32" s="9">
        <f t="shared" si="20"/>
        <v>0</v>
      </c>
      <c r="ES32" s="9">
        <f t="shared" si="20"/>
        <v>0</v>
      </c>
      <c r="ET32" s="9">
        <f t="shared" si="20"/>
        <v>0</v>
      </c>
      <c r="EU32" s="9">
        <f t="shared" si="20"/>
        <v>0</v>
      </c>
      <c r="EW32" s="17" t="s">
        <v>12</v>
      </c>
      <c r="EX32" s="9">
        <f aca="true" t="shared" si="21" ref="EX32:FC32">(EX19+EX19+EX19+EX13)*92.5/100</f>
        <v>0</v>
      </c>
      <c r="EY32" s="9">
        <f t="shared" si="21"/>
        <v>0</v>
      </c>
      <c r="EZ32" s="9">
        <f t="shared" si="21"/>
        <v>0</v>
      </c>
      <c r="FA32" s="9">
        <f t="shared" si="21"/>
        <v>0</v>
      </c>
      <c r="FB32" s="9">
        <f t="shared" si="21"/>
        <v>0</v>
      </c>
      <c r="FC32" s="9">
        <f t="shared" si="21"/>
        <v>0</v>
      </c>
      <c r="FE32" s="17" t="s">
        <v>12</v>
      </c>
      <c r="FF32" s="9">
        <f aca="true" t="shared" si="22" ref="FF32:FK32">(FF19+FF19+FF19+FF13)*92.5/100</f>
        <v>0</v>
      </c>
      <c r="FG32" s="9">
        <f t="shared" si="22"/>
        <v>0</v>
      </c>
      <c r="FH32" s="9">
        <f t="shared" si="22"/>
        <v>0</v>
      </c>
      <c r="FI32" s="9">
        <f t="shared" si="22"/>
        <v>0</v>
      </c>
      <c r="FJ32" s="9">
        <f t="shared" si="22"/>
        <v>0</v>
      </c>
      <c r="FK32" s="9">
        <f t="shared" si="22"/>
        <v>0</v>
      </c>
      <c r="FM32" s="17" t="s">
        <v>12</v>
      </c>
      <c r="FN32" s="9">
        <f aca="true" t="shared" si="23" ref="FN32:FS32">(FN19+FN19+FN19+FN13)*92.5/100</f>
        <v>0</v>
      </c>
      <c r="FO32" s="9">
        <f t="shared" si="23"/>
        <v>0</v>
      </c>
      <c r="FP32" s="9">
        <f t="shared" si="23"/>
        <v>0</v>
      </c>
      <c r="FQ32" s="9">
        <f t="shared" si="23"/>
        <v>0</v>
      </c>
      <c r="FR32" s="9">
        <f t="shared" si="23"/>
        <v>0</v>
      </c>
      <c r="FS32" s="9">
        <f t="shared" si="23"/>
        <v>0</v>
      </c>
      <c r="FU32" s="17" t="s">
        <v>12</v>
      </c>
      <c r="FV32" s="9">
        <f aca="true" t="shared" si="24" ref="FV32:GA32">(FV19+FV19+FV19+FV13)*92.5/100</f>
        <v>0</v>
      </c>
      <c r="FW32" s="9">
        <f t="shared" si="24"/>
        <v>0</v>
      </c>
      <c r="FX32" s="9">
        <f t="shared" si="24"/>
        <v>0</v>
      </c>
      <c r="FY32" s="9">
        <f t="shared" si="24"/>
        <v>0</v>
      </c>
      <c r="FZ32" s="9">
        <f t="shared" si="24"/>
        <v>0</v>
      </c>
      <c r="GA32" s="9">
        <f t="shared" si="24"/>
        <v>0</v>
      </c>
      <c r="GC32" s="17" t="s">
        <v>12</v>
      </c>
      <c r="GD32" s="9">
        <f aca="true" t="shared" si="25" ref="GD32:GI32">(GD19+GD19+GD19+GD13)*92.5/100</f>
        <v>0</v>
      </c>
      <c r="GE32" s="9">
        <f t="shared" si="25"/>
        <v>0</v>
      </c>
      <c r="GF32" s="9">
        <f t="shared" si="25"/>
        <v>0</v>
      </c>
      <c r="GG32" s="9">
        <f t="shared" si="25"/>
        <v>0</v>
      </c>
      <c r="GH32" s="9">
        <f t="shared" si="25"/>
        <v>0</v>
      </c>
      <c r="GI32" s="9">
        <f t="shared" si="25"/>
        <v>0</v>
      </c>
      <c r="GK32" s="17" t="s">
        <v>12</v>
      </c>
      <c r="GL32" s="9">
        <f aca="true" t="shared" si="26" ref="GL32:GQ32">(GL19+GL19+GL19+GL13)*92.5/100</f>
        <v>0</v>
      </c>
      <c r="GM32" s="9">
        <f t="shared" si="26"/>
        <v>0</v>
      </c>
      <c r="GN32" s="9">
        <f t="shared" si="26"/>
        <v>0</v>
      </c>
      <c r="GO32" s="9">
        <f t="shared" si="26"/>
        <v>0</v>
      </c>
      <c r="GP32" s="9">
        <f t="shared" si="26"/>
        <v>0</v>
      </c>
      <c r="GQ32" s="9">
        <f t="shared" si="26"/>
        <v>0</v>
      </c>
      <c r="GS32" s="17" t="s">
        <v>12</v>
      </c>
      <c r="GT32" s="9">
        <f aca="true" t="shared" si="27" ref="GT32:GY32">(GT19+GT19+GT19+GT13)*92.5/100</f>
        <v>0</v>
      </c>
      <c r="GU32" s="9">
        <f t="shared" si="27"/>
        <v>0</v>
      </c>
      <c r="GV32" s="9">
        <f t="shared" si="27"/>
        <v>0</v>
      </c>
      <c r="GW32" s="9">
        <f t="shared" si="27"/>
        <v>0</v>
      </c>
      <c r="GX32" s="9">
        <f t="shared" si="27"/>
        <v>0</v>
      </c>
      <c r="GY32" s="9">
        <f t="shared" si="27"/>
        <v>0</v>
      </c>
      <c r="HA32" s="17" t="s">
        <v>12</v>
      </c>
      <c r="HB32" s="9">
        <f aca="true" t="shared" si="28" ref="HB32:HG32">(HB19+HB19+HB19+HB13)*92.5/100</f>
        <v>0</v>
      </c>
      <c r="HC32" s="9">
        <f t="shared" si="28"/>
        <v>0</v>
      </c>
      <c r="HD32" s="9">
        <f t="shared" si="28"/>
        <v>0</v>
      </c>
      <c r="HE32" s="9">
        <f t="shared" si="28"/>
        <v>0</v>
      </c>
      <c r="HF32" s="9">
        <f t="shared" si="28"/>
        <v>0</v>
      </c>
      <c r="HG32" s="9">
        <f t="shared" si="28"/>
        <v>0</v>
      </c>
      <c r="HI32" s="17" t="s">
        <v>12</v>
      </c>
      <c r="HJ32" s="9">
        <f aca="true" t="shared" si="29" ref="HJ32:HO32">(HJ19+HJ19+HJ19+HJ13)*92.5/100</f>
        <v>0</v>
      </c>
      <c r="HK32" s="9">
        <f t="shared" si="29"/>
        <v>0</v>
      </c>
      <c r="HL32" s="9">
        <f t="shared" si="29"/>
        <v>0</v>
      </c>
      <c r="HM32" s="9">
        <f t="shared" si="29"/>
        <v>0</v>
      </c>
      <c r="HN32" s="9">
        <f t="shared" si="29"/>
        <v>0</v>
      </c>
      <c r="HO32" s="9">
        <f t="shared" si="29"/>
        <v>0</v>
      </c>
      <c r="HQ32" s="17" t="s">
        <v>12</v>
      </c>
      <c r="HR32" s="9">
        <f aca="true" t="shared" si="30" ref="HR32:HW32">(HR19+HR19+HR19+HR13)*92.5/100</f>
        <v>0</v>
      </c>
      <c r="HS32" s="9">
        <f t="shared" si="30"/>
        <v>0</v>
      </c>
      <c r="HT32" s="9">
        <f t="shared" si="30"/>
        <v>0</v>
      </c>
      <c r="HU32" s="9">
        <f t="shared" si="30"/>
        <v>0</v>
      </c>
      <c r="HV32" s="9">
        <f t="shared" si="30"/>
        <v>0</v>
      </c>
      <c r="HW32" s="9">
        <f t="shared" si="30"/>
        <v>0</v>
      </c>
      <c r="HY32" s="17" t="s">
        <v>12</v>
      </c>
      <c r="HZ32" s="9">
        <f aca="true" t="shared" si="31" ref="HZ32:IE32">(HZ19+HZ19+HZ19+HZ13)*92.5/100</f>
        <v>0</v>
      </c>
      <c r="IA32" s="9">
        <f t="shared" si="31"/>
        <v>0</v>
      </c>
      <c r="IB32" s="9">
        <f t="shared" si="31"/>
        <v>0</v>
      </c>
      <c r="IC32" s="9">
        <f t="shared" si="31"/>
        <v>0</v>
      </c>
      <c r="ID32" s="9">
        <f t="shared" si="31"/>
        <v>0</v>
      </c>
      <c r="IE32" s="9">
        <f t="shared" si="31"/>
        <v>0</v>
      </c>
      <c r="IG32" s="17" t="s">
        <v>12</v>
      </c>
      <c r="IH32" s="9">
        <f aca="true" t="shared" si="32" ref="IH32:IM32">(IH19+IH19+IH19+IH13)*92.5/100</f>
        <v>0</v>
      </c>
      <c r="II32" s="9">
        <f t="shared" si="32"/>
        <v>0</v>
      </c>
      <c r="IJ32" s="9">
        <f t="shared" si="32"/>
        <v>0</v>
      </c>
      <c r="IK32" s="9">
        <f t="shared" si="32"/>
        <v>0</v>
      </c>
      <c r="IL32" s="9">
        <f t="shared" si="32"/>
        <v>0</v>
      </c>
      <c r="IM32" s="9">
        <f t="shared" si="32"/>
        <v>0</v>
      </c>
      <c r="IO32" s="17" t="s">
        <v>12</v>
      </c>
      <c r="IP32" s="9">
        <f aca="true" t="shared" si="33" ref="IP32:IU32">(IP19+IP19+IP19+IP13)*92.5/100</f>
        <v>0</v>
      </c>
      <c r="IQ32" s="9">
        <f t="shared" si="33"/>
        <v>0</v>
      </c>
      <c r="IR32" s="9">
        <f t="shared" si="33"/>
        <v>0</v>
      </c>
      <c r="IS32" s="9">
        <f t="shared" si="33"/>
        <v>0</v>
      </c>
      <c r="IT32" s="9">
        <f t="shared" si="33"/>
        <v>0</v>
      </c>
      <c r="IU32" s="9">
        <f t="shared" si="33"/>
        <v>0</v>
      </c>
    </row>
    <row r="33" spans="1:255" ht="18">
      <c r="A33" s="29"/>
      <c r="B33" s="29"/>
      <c r="C33" s="29"/>
      <c r="D33" s="29"/>
      <c r="E33" s="9">
        <f t="shared" si="3"/>
        <v>35542.8</v>
      </c>
      <c r="F33" s="9">
        <f t="shared" si="3"/>
        <v>53114.4</v>
      </c>
      <c r="G33" s="9">
        <f t="shared" si="3"/>
        <v>82581.3</v>
      </c>
      <c r="I33" s="23"/>
      <c r="J33" s="24"/>
      <c r="K33" s="24"/>
      <c r="L33" s="25"/>
      <c r="M33" s="9"/>
      <c r="N33" s="9"/>
      <c r="O33" s="9"/>
      <c r="Q33" s="23"/>
      <c r="R33" s="24"/>
      <c r="S33" s="24"/>
      <c r="T33" s="25"/>
      <c r="U33" s="9">
        <f t="shared" si="4"/>
        <v>0</v>
      </c>
      <c r="V33" s="9">
        <f t="shared" si="4"/>
        <v>0</v>
      </c>
      <c r="W33" s="9">
        <f t="shared" si="4"/>
        <v>0</v>
      </c>
      <c r="Y33" s="23"/>
      <c r="Z33" s="24"/>
      <c r="AA33" s="24"/>
      <c r="AB33" s="25"/>
      <c r="AC33" s="9">
        <f>(AC20+AC20+AC20+AC14)*92.5/100</f>
        <v>0</v>
      </c>
      <c r="AD33" s="9">
        <f>(AD20+AD20+AD20+AD14)*92.5/100</f>
        <v>0</v>
      </c>
      <c r="AE33" s="9">
        <f>(AE20+AE20+AE20+AE14)*92.5/100</f>
        <v>0</v>
      </c>
      <c r="AG33" s="23"/>
      <c r="AH33" s="24"/>
      <c r="AI33" s="24"/>
      <c r="AJ33" s="25"/>
      <c r="AK33" s="9">
        <f>(AK20+AK20+AK20+AK14)*92.5/100</f>
        <v>0</v>
      </c>
      <c r="AL33" s="9">
        <f>(AL20+AL20+AL20+AL14)*92.5/100</f>
        <v>0</v>
      </c>
      <c r="AM33" s="9">
        <f>(AM20+AM20+AM20+AM14)*92.5/100</f>
        <v>0</v>
      </c>
      <c r="AO33" s="23"/>
      <c r="AP33" s="24"/>
      <c r="AQ33" s="24"/>
      <c r="AR33" s="25"/>
      <c r="AS33" s="9">
        <f>(AS20+AS20+AS20+AS14)*92.5/100</f>
        <v>0</v>
      </c>
      <c r="AT33" s="9">
        <f>(AT20+AT20+AT20+AT14)*92.5/100</f>
        <v>0</v>
      </c>
      <c r="AU33" s="9">
        <f>(AU20+AU20+AU20+AU14)*92.5/100</f>
        <v>0</v>
      </c>
      <c r="AW33" s="23"/>
      <c r="AX33" s="24"/>
      <c r="AY33" s="24"/>
      <c r="AZ33" s="25"/>
      <c r="BA33" s="9">
        <f>(BA20+BA20+BA20+BA14)*92.5/100</f>
        <v>0</v>
      </c>
      <c r="BB33" s="9">
        <f>(BB20+BB20+BB20+BB14)*92.5/100</f>
        <v>0</v>
      </c>
      <c r="BC33" s="9">
        <f>(BC20+BC20+BC20+BC14)*92.5/100</f>
        <v>0</v>
      </c>
      <c r="BE33" s="23"/>
      <c r="BF33" s="24"/>
      <c r="BG33" s="24"/>
      <c r="BH33" s="25"/>
      <c r="BI33" s="9">
        <f>(BI20+BI20+BI20+BI14)*92.5/100</f>
        <v>0</v>
      </c>
      <c r="BJ33" s="9">
        <f>(BJ20+BJ20+BJ20+BJ14)*92.5/100</f>
        <v>0</v>
      </c>
      <c r="BK33" s="9">
        <f>(BK20+BK20+BK20+BK14)*92.5/100</f>
        <v>0</v>
      </c>
      <c r="BM33" s="23"/>
      <c r="BN33" s="24"/>
      <c r="BO33" s="24"/>
      <c r="BP33" s="25"/>
      <c r="BQ33" s="9">
        <f>(BQ20+BQ20+BQ20+BQ14)*92.5/100</f>
        <v>0</v>
      </c>
      <c r="BR33" s="9">
        <f>(BR20+BR20+BR20+BR14)*92.5/100</f>
        <v>0</v>
      </c>
      <c r="BS33" s="9">
        <f>(BS20+BS20+BS20+BS14)*92.5/100</f>
        <v>0</v>
      </c>
      <c r="BU33" s="23"/>
      <c r="BV33" s="24"/>
      <c r="BW33" s="24"/>
      <c r="BX33" s="25"/>
      <c r="BY33" s="9">
        <f>(BY20+BY20+BY20+BY14)*92.5/100</f>
        <v>0</v>
      </c>
      <c r="BZ33" s="9">
        <f>(BZ20+BZ20+BZ20+BZ14)*92.5/100</f>
        <v>0</v>
      </c>
      <c r="CA33" s="9">
        <f>(CA20+CA20+CA20+CA14)*92.5/100</f>
        <v>0</v>
      </c>
      <c r="CC33" s="23"/>
      <c r="CD33" s="24"/>
      <c r="CE33" s="24"/>
      <c r="CF33" s="25"/>
      <c r="CG33" s="9">
        <f>(CG20+CG20+CG20+CG14)*92.5/100</f>
        <v>0</v>
      </c>
      <c r="CH33" s="9">
        <f>(CH20+CH20+CH20+CH14)*92.5/100</f>
        <v>0</v>
      </c>
      <c r="CI33" s="9">
        <f>(CI20+CI20+CI20+CI14)*92.5/100</f>
        <v>0</v>
      </c>
      <c r="CK33" s="23"/>
      <c r="CL33" s="24"/>
      <c r="CM33" s="24"/>
      <c r="CN33" s="25"/>
      <c r="CO33" s="9">
        <f>(CO20+CO20+CO20+CO14)*92.5/100</f>
        <v>0</v>
      </c>
      <c r="CP33" s="9">
        <f>(CP20+CP20+CP20+CP14)*92.5/100</f>
        <v>0</v>
      </c>
      <c r="CQ33" s="9">
        <f>(CQ20+CQ20+CQ20+CQ14)*92.5/100</f>
        <v>0</v>
      </c>
      <c r="CS33" s="23"/>
      <c r="CT33" s="24"/>
      <c r="CU33" s="24"/>
      <c r="CV33" s="25"/>
      <c r="CW33" s="9">
        <f>(CW20+CW20+CW20+CW14)*92.5/100</f>
        <v>0</v>
      </c>
      <c r="CX33" s="9">
        <f>(CX20+CX20+CX20+CX14)*92.5/100</f>
        <v>0</v>
      </c>
      <c r="CY33" s="9">
        <f>(CY20+CY20+CY20+CY14)*92.5/100</f>
        <v>0</v>
      </c>
      <c r="DA33" s="23"/>
      <c r="DB33" s="24"/>
      <c r="DC33" s="24"/>
      <c r="DD33" s="25"/>
      <c r="DE33" s="9">
        <f>(DE20+DE20+DE20+DE14)*92.5/100</f>
        <v>0</v>
      </c>
      <c r="DF33" s="9">
        <f>(DF20+DF20+DF20+DF14)*92.5/100</f>
        <v>0</v>
      </c>
      <c r="DG33" s="9">
        <f>(DG20+DG20+DG20+DG14)*92.5/100</f>
        <v>0</v>
      </c>
      <c r="DI33" s="23"/>
      <c r="DJ33" s="24"/>
      <c r="DK33" s="24"/>
      <c r="DL33" s="25"/>
      <c r="DM33" s="9">
        <f>(DM20+DM20+DM20+DM14)*92.5/100</f>
        <v>0</v>
      </c>
      <c r="DN33" s="9">
        <f>(DN20+DN20+DN20+DN14)*92.5/100</f>
        <v>0</v>
      </c>
      <c r="DO33" s="9">
        <f>(DO20+DO20+DO20+DO14)*92.5/100</f>
        <v>0</v>
      </c>
      <c r="DQ33" s="23"/>
      <c r="DR33" s="24"/>
      <c r="DS33" s="24"/>
      <c r="DT33" s="25"/>
      <c r="DU33" s="9">
        <f>(DU20+DU20+DU20+DU14)*92.5/100</f>
        <v>0</v>
      </c>
      <c r="DV33" s="9">
        <f>(DV20+DV20+DV20+DV14)*92.5/100</f>
        <v>0</v>
      </c>
      <c r="DW33" s="9">
        <f>(DW20+DW20+DW20+DW14)*92.5/100</f>
        <v>0</v>
      </c>
      <c r="DY33" s="23"/>
      <c r="DZ33" s="24"/>
      <c r="EA33" s="24"/>
      <c r="EB33" s="25"/>
      <c r="EC33" s="9">
        <f>(EC20+EC20+EC20+EC14)*92.5/100</f>
        <v>0</v>
      </c>
      <c r="ED33" s="9">
        <f>(ED20+ED20+ED20+ED14)*92.5/100</f>
        <v>0</v>
      </c>
      <c r="EE33" s="9">
        <f>(EE20+EE20+EE20+EE14)*92.5/100</f>
        <v>0</v>
      </c>
      <c r="EG33" s="23"/>
      <c r="EH33" s="24"/>
      <c r="EI33" s="24"/>
      <c r="EJ33" s="25"/>
      <c r="EK33" s="9">
        <f>(EK20+EK20+EK20+EK14)*92.5/100</f>
        <v>0</v>
      </c>
      <c r="EL33" s="9">
        <f>(EL20+EL20+EL20+EL14)*92.5/100</f>
        <v>0</v>
      </c>
      <c r="EM33" s="9">
        <f>(EM20+EM20+EM20+EM14)*92.5/100</f>
        <v>0</v>
      </c>
      <c r="EO33" s="23"/>
      <c r="EP33" s="24"/>
      <c r="EQ33" s="24"/>
      <c r="ER33" s="25"/>
      <c r="ES33" s="9">
        <f>(ES20+ES20+ES20+ES14)*92.5/100</f>
        <v>0</v>
      </c>
      <c r="ET33" s="9">
        <f>(ET20+ET20+ET20+ET14)*92.5/100</f>
        <v>0</v>
      </c>
      <c r="EU33" s="9">
        <f>(EU20+EU20+EU20+EU14)*92.5/100</f>
        <v>0</v>
      </c>
      <c r="EW33" s="23"/>
      <c r="EX33" s="24"/>
      <c r="EY33" s="24"/>
      <c r="EZ33" s="25"/>
      <c r="FA33" s="9">
        <f>(FA20+FA20+FA20+FA14)*92.5/100</f>
        <v>0</v>
      </c>
      <c r="FB33" s="9">
        <f>(FB20+FB20+FB20+FB14)*92.5/100</f>
        <v>0</v>
      </c>
      <c r="FC33" s="9">
        <f>(FC20+FC20+FC20+FC14)*92.5/100</f>
        <v>0</v>
      </c>
      <c r="FE33" s="23"/>
      <c r="FF33" s="24"/>
      <c r="FG33" s="24"/>
      <c r="FH33" s="25"/>
      <c r="FI33" s="9">
        <f>(FI20+FI20+FI20+FI14)*92.5/100</f>
        <v>0</v>
      </c>
      <c r="FJ33" s="9">
        <f>(FJ20+FJ20+FJ20+FJ14)*92.5/100</f>
        <v>0</v>
      </c>
      <c r="FK33" s="9">
        <f>(FK20+FK20+FK20+FK14)*92.5/100</f>
        <v>0</v>
      </c>
      <c r="FM33" s="23"/>
      <c r="FN33" s="24"/>
      <c r="FO33" s="24"/>
      <c r="FP33" s="25"/>
      <c r="FQ33" s="9">
        <f>(FQ20+FQ20+FQ20+FQ14)*92.5/100</f>
        <v>0</v>
      </c>
      <c r="FR33" s="9">
        <f>(FR20+FR20+FR20+FR14)*92.5/100</f>
        <v>0</v>
      </c>
      <c r="FS33" s="9">
        <f>(FS20+FS20+FS20+FS14)*92.5/100</f>
        <v>0</v>
      </c>
      <c r="FU33" s="23"/>
      <c r="FV33" s="24"/>
      <c r="FW33" s="24"/>
      <c r="FX33" s="25"/>
      <c r="FY33" s="9">
        <f>(FY20+FY20+FY20+FY14)*92.5/100</f>
        <v>0</v>
      </c>
      <c r="FZ33" s="9">
        <f>(FZ20+FZ20+FZ20+FZ14)*92.5/100</f>
        <v>0</v>
      </c>
      <c r="GA33" s="9">
        <f>(GA20+GA20+GA20+GA14)*92.5/100</f>
        <v>0</v>
      </c>
      <c r="GC33" s="23"/>
      <c r="GD33" s="24"/>
      <c r="GE33" s="24"/>
      <c r="GF33" s="25"/>
      <c r="GG33" s="9">
        <f>(GG20+GG20+GG20+GG14)*92.5/100</f>
        <v>0</v>
      </c>
      <c r="GH33" s="9">
        <f>(GH20+GH20+GH20+GH14)*92.5/100</f>
        <v>0</v>
      </c>
      <c r="GI33" s="9">
        <f>(GI20+GI20+GI20+GI14)*92.5/100</f>
        <v>0</v>
      </c>
      <c r="GK33" s="23"/>
      <c r="GL33" s="24"/>
      <c r="GM33" s="24"/>
      <c r="GN33" s="25"/>
      <c r="GO33" s="9">
        <f>(GO20+GO20+GO20+GO14)*92.5/100</f>
        <v>0</v>
      </c>
      <c r="GP33" s="9">
        <f>(GP20+GP20+GP20+GP14)*92.5/100</f>
        <v>0</v>
      </c>
      <c r="GQ33" s="9">
        <f>(GQ20+GQ20+GQ20+GQ14)*92.5/100</f>
        <v>0</v>
      </c>
      <c r="GS33" s="23"/>
      <c r="GT33" s="24"/>
      <c r="GU33" s="24"/>
      <c r="GV33" s="25"/>
      <c r="GW33" s="9">
        <f>(GW20+GW20+GW20+GW14)*92.5/100</f>
        <v>0</v>
      </c>
      <c r="GX33" s="9">
        <f>(GX20+GX20+GX20+GX14)*92.5/100</f>
        <v>0</v>
      </c>
      <c r="GY33" s="9">
        <f>(GY20+GY20+GY20+GY14)*92.5/100</f>
        <v>0</v>
      </c>
      <c r="HA33" s="23"/>
      <c r="HB33" s="24"/>
      <c r="HC33" s="24"/>
      <c r="HD33" s="25"/>
      <c r="HE33" s="9">
        <f>(HE20+HE20+HE20+HE14)*92.5/100</f>
        <v>0</v>
      </c>
      <c r="HF33" s="9">
        <f>(HF20+HF20+HF20+HF14)*92.5/100</f>
        <v>0</v>
      </c>
      <c r="HG33" s="9">
        <f>(HG20+HG20+HG20+HG14)*92.5/100</f>
        <v>0</v>
      </c>
      <c r="HI33" s="23"/>
      <c r="HJ33" s="24"/>
      <c r="HK33" s="24"/>
      <c r="HL33" s="25"/>
      <c r="HM33" s="9">
        <f>(HM20+HM20+HM20+HM14)*92.5/100</f>
        <v>0</v>
      </c>
      <c r="HN33" s="9">
        <f>(HN20+HN20+HN20+HN14)*92.5/100</f>
        <v>0</v>
      </c>
      <c r="HO33" s="9">
        <f>(HO20+HO20+HO20+HO14)*92.5/100</f>
        <v>0</v>
      </c>
      <c r="HQ33" s="23"/>
      <c r="HR33" s="24"/>
      <c r="HS33" s="24"/>
      <c r="HT33" s="25"/>
      <c r="HU33" s="9">
        <f>(HU20+HU20+HU20+HU14)*92.5/100</f>
        <v>0</v>
      </c>
      <c r="HV33" s="9">
        <f>(HV20+HV20+HV20+HV14)*92.5/100</f>
        <v>0</v>
      </c>
      <c r="HW33" s="9">
        <f>(HW20+HW20+HW20+HW14)*92.5/100</f>
        <v>0</v>
      </c>
      <c r="HY33" s="23"/>
      <c r="HZ33" s="24"/>
      <c r="IA33" s="24"/>
      <c r="IB33" s="25"/>
      <c r="IC33" s="9">
        <f>(IC20+IC20+IC20+IC14)*92.5/100</f>
        <v>0</v>
      </c>
      <c r="ID33" s="9">
        <f>(ID20+ID20+ID20+ID14)*92.5/100</f>
        <v>0</v>
      </c>
      <c r="IE33" s="9">
        <f>(IE20+IE20+IE20+IE14)*92.5/100</f>
        <v>0</v>
      </c>
      <c r="IG33" s="23"/>
      <c r="IH33" s="24"/>
      <c r="II33" s="24"/>
      <c r="IJ33" s="25"/>
      <c r="IK33" s="9">
        <f>(IK20+IK20+IK20+IK14)*92.5/100</f>
        <v>0</v>
      </c>
      <c r="IL33" s="9">
        <f>(IL20+IL20+IL20+IL14)*92.5/100</f>
        <v>0</v>
      </c>
      <c r="IM33" s="9">
        <f>(IM20+IM20+IM20+IM14)*92.5/100</f>
        <v>0</v>
      </c>
      <c r="IO33" s="23"/>
      <c r="IP33" s="24"/>
      <c r="IQ33" s="24"/>
      <c r="IR33" s="25"/>
      <c r="IS33" s="9">
        <f>(IS20+IS20+IS20+IS14)*92.5/100</f>
        <v>0</v>
      </c>
      <c r="IT33" s="9">
        <f>(IT20+IT20+IT20+IT14)*92.5/100</f>
        <v>0</v>
      </c>
      <c r="IU33" s="9">
        <f>(IU20+IU20+IU20+IU14)*92.5/100</f>
        <v>0</v>
      </c>
    </row>
    <row r="39" spans="1:7" s="20" customFormat="1" ht="18">
      <c r="A39" s="22" t="s">
        <v>18</v>
      </c>
      <c r="B39" s="20">
        <v>250000</v>
      </c>
      <c r="C39" s="21">
        <v>500000</v>
      </c>
      <c r="D39" s="20">
        <v>750000</v>
      </c>
      <c r="E39" s="20">
        <v>1000000</v>
      </c>
      <c r="F39" s="20">
        <v>2500000</v>
      </c>
      <c r="G39" s="20">
        <v>5000000</v>
      </c>
    </row>
  </sheetData>
  <sheetProtection/>
  <mergeCells count="42">
    <mergeCell ref="A19:D19"/>
    <mergeCell ref="A23:D23"/>
    <mergeCell ref="A27:D27"/>
    <mergeCell ref="A24:E25"/>
    <mergeCell ref="E6:G6"/>
    <mergeCell ref="B6:D6"/>
    <mergeCell ref="B12:D12"/>
    <mergeCell ref="E12:G12"/>
    <mergeCell ref="F24:H25"/>
    <mergeCell ref="A20:IV21"/>
    <mergeCell ref="A33:D33"/>
    <mergeCell ref="I33:L33"/>
    <mergeCell ref="Q33:T33"/>
    <mergeCell ref="Y33:AB33"/>
    <mergeCell ref="AG33:AJ33"/>
    <mergeCell ref="AO33:AR33"/>
    <mergeCell ref="AW33:AZ33"/>
    <mergeCell ref="BE33:BH33"/>
    <mergeCell ref="CS33:CV33"/>
    <mergeCell ref="DA33:DD33"/>
    <mergeCell ref="DI33:DL33"/>
    <mergeCell ref="DQ33:DT33"/>
    <mergeCell ref="BM33:BP33"/>
    <mergeCell ref="BU33:BX33"/>
    <mergeCell ref="CC33:CF33"/>
    <mergeCell ref="CK33:CN33"/>
    <mergeCell ref="FE33:FH33"/>
    <mergeCell ref="FM33:FP33"/>
    <mergeCell ref="FU33:FX33"/>
    <mergeCell ref="GC33:GF33"/>
    <mergeCell ref="DY33:EB33"/>
    <mergeCell ref="EG33:EJ33"/>
    <mergeCell ref="EO33:ER33"/>
    <mergeCell ref="EW33:EZ33"/>
    <mergeCell ref="HQ33:HT33"/>
    <mergeCell ref="HY33:IB33"/>
    <mergeCell ref="IG33:IJ33"/>
    <mergeCell ref="IO33:IR33"/>
    <mergeCell ref="GK33:GN33"/>
    <mergeCell ref="GS33:GV33"/>
    <mergeCell ref="HA33:HD33"/>
    <mergeCell ref="HI33:HL33"/>
  </mergeCells>
  <printOptions/>
  <pageMargins left="0.58" right="0.24" top="1" bottom="1" header="0.5" footer="0.5"/>
  <pageSetup fitToHeight="1" fitToWidth="1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6">
      <selection activeCell="H14" sqref="H14"/>
    </sheetView>
  </sheetViews>
  <sheetFormatPr defaultColWidth="9.140625" defaultRowHeight="12.75"/>
  <cols>
    <col min="1" max="1" width="26.7109375" style="0" customWidth="1"/>
    <col min="2" max="7" width="10.421875" style="57" customWidth="1"/>
    <col min="8" max="9" width="10.421875" style="0" customWidth="1"/>
    <col min="10" max="99" width="11.421875" style="0" customWidth="1"/>
    <col min="100" max="16384" width="12.421875" style="0" customWidth="1"/>
  </cols>
  <sheetData>
    <row r="1" spans="1:256" ht="15.75">
      <c r="A1" s="40" t="s">
        <v>60</v>
      </c>
      <c r="B1" t="s">
        <v>61</v>
      </c>
      <c r="C1" t="s">
        <v>62</v>
      </c>
      <c r="D1" t="s">
        <v>63</v>
      </c>
      <c r="E1" t="s">
        <v>64</v>
      </c>
      <c r="F1" s="57" t="s">
        <v>65</v>
      </c>
      <c r="G1" s="57" t="s">
        <v>66</v>
      </c>
      <c r="H1" t="s">
        <v>67</v>
      </c>
      <c r="I1" t="s">
        <v>68</v>
      </c>
      <c r="J1" t="s">
        <v>69</v>
      </c>
      <c r="K1" t="s">
        <v>70</v>
      </c>
      <c r="L1" t="s">
        <v>71</v>
      </c>
      <c r="M1" t="s">
        <v>72</v>
      </c>
      <c r="N1" t="s">
        <v>73</v>
      </c>
      <c r="O1" t="s">
        <v>74</v>
      </c>
      <c r="P1" t="s">
        <v>75</v>
      </c>
      <c r="Q1" t="s">
        <v>76</v>
      </c>
      <c r="R1" t="s">
        <v>77</v>
      </c>
      <c r="S1" t="s">
        <v>78</v>
      </c>
      <c r="T1" t="s">
        <v>79</v>
      </c>
      <c r="U1" t="s">
        <v>80</v>
      </c>
      <c r="V1" t="s">
        <v>81</v>
      </c>
      <c r="W1" t="s">
        <v>82</v>
      </c>
      <c r="X1" t="s">
        <v>83</v>
      </c>
      <c r="Y1" t="s">
        <v>84</v>
      </c>
      <c r="Z1" t="s">
        <v>85</v>
      </c>
      <c r="AA1" t="s">
        <v>86</v>
      </c>
      <c r="AB1" t="s">
        <v>87</v>
      </c>
      <c r="AC1" t="s">
        <v>88</v>
      </c>
      <c r="AD1" t="s">
        <v>89</v>
      </c>
      <c r="AE1" t="s">
        <v>90</v>
      </c>
      <c r="AF1" t="s">
        <v>91</v>
      </c>
      <c r="AG1" t="s">
        <v>92</v>
      </c>
      <c r="AH1" t="s">
        <v>93</v>
      </c>
      <c r="AI1" t="s">
        <v>94</v>
      </c>
      <c r="AJ1" t="s">
        <v>95</v>
      </c>
      <c r="AK1" t="s">
        <v>96</v>
      </c>
      <c r="AL1" t="s">
        <v>97</v>
      </c>
      <c r="AM1" t="s">
        <v>98</v>
      </c>
      <c r="AN1" t="s">
        <v>99</v>
      </c>
      <c r="AO1" t="s">
        <v>100</v>
      </c>
      <c r="AP1" t="s">
        <v>101</v>
      </c>
      <c r="AQ1" t="s">
        <v>102</v>
      </c>
      <c r="AR1" t="s">
        <v>103</v>
      </c>
      <c r="AS1" t="s">
        <v>104</v>
      </c>
      <c r="AT1" t="s">
        <v>105</v>
      </c>
      <c r="AU1" t="s">
        <v>106</v>
      </c>
      <c r="AV1" t="s">
        <v>107</v>
      </c>
      <c r="AW1" t="s">
        <v>108</v>
      </c>
      <c r="AX1" t="s">
        <v>109</v>
      </c>
      <c r="AY1" t="s">
        <v>110</v>
      </c>
      <c r="AZ1" t="s">
        <v>111</v>
      </c>
      <c r="BA1" t="s">
        <v>112</v>
      </c>
      <c r="BB1" t="s">
        <v>113</v>
      </c>
      <c r="BC1" t="s">
        <v>114</v>
      </c>
      <c r="BD1" t="s">
        <v>115</v>
      </c>
      <c r="BE1" t="s">
        <v>116</v>
      </c>
      <c r="BF1" t="s">
        <v>117</v>
      </c>
      <c r="BG1" t="s">
        <v>118</v>
      </c>
      <c r="BH1" t="s">
        <v>119</v>
      </c>
      <c r="BI1" t="s">
        <v>120</v>
      </c>
      <c r="BJ1" t="s">
        <v>121</v>
      </c>
      <c r="BK1" t="s">
        <v>122</v>
      </c>
      <c r="BL1" t="s">
        <v>123</v>
      </c>
      <c r="BM1" t="s">
        <v>124</v>
      </c>
      <c r="BN1" t="s">
        <v>125</v>
      </c>
      <c r="BO1" t="s">
        <v>126</v>
      </c>
      <c r="BP1" t="s">
        <v>127</v>
      </c>
      <c r="BQ1" t="s">
        <v>128</v>
      </c>
      <c r="BR1" t="s">
        <v>129</v>
      </c>
      <c r="BS1" t="s">
        <v>130</v>
      </c>
      <c r="BT1" t="s">
        <v>131</v>
      </c>
      <c r="BU1" t="s">
        <v>132</v>
      </c>
      <c r="BV1" t="s">
        <v>133</v>
      </c>
      <c r="BW1" t="s">
        <v>134</v>
      </c>
      <c r="BX1" t="s">
        <v>135</v>
      </c>
      <c r="BY1" t="s">
        <v>136</v>
      </c>
      <c r="BZ1" t="s">
        <v>137</v>
      </c>
      <c r="CA1" t="s">
        <v>138</v>
      </c>
      <c r="CB1" t="s">
        <v>139</v>
      </c>
      <c r="CC1" t="s">
        <v>140</v>
      </c>
      <c r="CD1" t="s">
        <v>141</v>
      </c>
      <c r="CE1" t="s">
        <v>142</v>
      </c>
      <c r="CF1" t="s">
        <v>143</v>
      </c>
      <c r="CG1" t="s">
        <v>144</v>
      </c>
      <c r="CH1" t="s">
        <v>145</v>
      </c>
      <c r="CI1" t="s">
        <v>146</v>
      </c>
      <c r="CJ1" t="s">
        <v>147</v>
      </c>
      <c r="CK1" t="s">
        <v>148</v>
      </c>
      <c r="CL1" t="s">
        <v>149</v>
      </c>
      <c r="CM1" t="s">
        <v>150</v>
      </c>
      <c r="CN1" t="s">
        <v>151</v>
      </c>
      <c r="CO1" t="s">
        <v>152</v>
      </c>
      <c r="CP1" t="s">
        <v>153</v>
      </c>
      <c r="CQ1" t="s">
        <v>154</v>
      </c>
      <c r="CR1" t="s">
        <v>155</v>
      </c>
      <c r="CS1" t="s">
        <v>156</v>
      </c>
      <c r="CT1" t="s">
        <v>157</v>
      </c>
      <c r="CU1" t="s">
        <v>158</v>
      </c>
      <c r="CV1" t="s">
        <v>159</v>
      </c>
      <c r="CW1" t="s">
        <v>160</v>
      </c>
      <c r="CX1" t="s">
        <v>161</v>
      </c>
      <c r="CY1" t="s">
        <v>162</v>
      </c>
      <c r="CZ1" t="s">
        <v>163</v>
      </c>
      <c r="DA1" t="s">
        <v>164</v>
      </c>
      <c r="DB1" t="s">
        <v>165</v>
      </c>
      <c r="DC1" t="s">
        <v>166</v>
      </c>
      <c r="DD1" t="s">
        <v>167</v>
      </c>
      <c r="DE1" t="s">
        <v>168</v>
      </c>
      <c r="DF1" t="s">
        <v>169</v>
      </c>
      <c r="DG1" t="s">
        <v>170</v>
      </c>
      <c r="DH1" t="s">
        <v>171</v>
      </c>
      <c r="DI1" t="s">
        <v>172</v>
      </c>
      <c r="DJ1" t="s">
        <v>173</v>
      </c>
      <c r="DK1" t="s">
        <v>174</v>
      </c>
      <c r="DL1" t="s">
        <v>175</v>
      </c>
      <c r="DM1" t="s">
        <v>176</v>
      </c>
      <c r="DN1" t="s">
        <v>177</v>
      </c>
      <c r="DO1" t="s">
        <v>178</v>
      </c>
      <c r="DP1" t="s">
        <v>179</v>
      </c>
      <c r="DQ1" t="s">
        <v>180</v>
      </c>
      <c r="DR1" t="s">
        <v>181</v>
      </c>
      <c r="DS1" t="s">
        <v>182</v>
      </c>
      <c r="DT1" t="s">
        <v>183</v>
      </c>
      <c r="DU1" t="s">
        <v>184</v>
      </c>
      <c r="DV1" t="s">
        <v>185</v>
      </c>
      <c r="DW1" t="s">
        <v>186</v>
      </c>
      <c r="DX1" t="s">
        <v>187</v>
      </c>
      <c r="DY1" t="s">
        <v>188</v>
      </c>
      <c r="DZ1" t="s">
        <v>189</v>
      </c>
      <c r="EA1" t="s">
        <v>190</v>
      </c>
      <c r="EB1" t="s">
        <v>191</v>
      </c>
      <c r="EC1" t="s">
        <v>192</v>
      </c>
      <c r="ED1" t="s">
        <v>193</v>
      </c>
      <c r="EE1" t="s">
        <v>194</v>
      </c>
      <c r="EF1" t="s">
        <v>195</v>
      </c>
      <c r="EG1" t="s">
        <v>196</v>
      </c>
      <c r="EH1" t="s">
        <v>197</v>
      </c>
      <c r="EI1" t="s">
        <v>198</v>
      </c>
      <c r="EJ1" t="s">
        <v>199</v>
      </c>
      <c r="EK1" t="s">
        <v>200</v>
      </c>
      <c r="EL1" t="s">
        <v>201</v>
      </c>
      <c r="EM1" t="s">
        <v>202</v>
      </c>
      <c r="EN1" t="s">
        <v>203</v>
      </c>
      <c r="EO1" t="s">
        <v>204</v>
      </c>
      <c r="EP1" t="s">
        <v>205</v>
      </c>
      <c r="EQ1" t="s">
        <v>206</v>
      </c>
      <c r="ER1" t="s">
        <v>207</v>
      </c>
      <c r="ES1" t="s">
        <v>208</v>
      </c>
      <c r="ET1" t="s">
        <v>209</v>
      </c>
      <c r="EU1" t="s">
        <v>210</v>
      </c>
      <c r="EV1" t="s">
        <v>211</v>
      </c>
      <c r="EW1" t="s">
        <v>212</v>
      </c>
      <c r="EX1" t="s">
        <v>213</v>
      </c>
      <c r="EY1" t="s">
        <v>214</v>
      </c>
      <c r="EZ1" t="s">
        <v>215</v>
      </c>
      <c r="FA1" t="s">
        <v>216</v>
      </c>
      <c r="FB1" t="s">
        <v>217</v>
      </c>
      <c r="FC1" t="s">
        <v>218</v>
      </c>
      <c r="FD1" t="s">
        <v>219</v>
      </c>
      <c r="FE1" t="s">
        <v>220</v>
      </c>
      <c r="FF1" t="s">
        <v>221</v>
      </c>
      <c r="FG1" t="s">
        <v>222</v>
      </c>
      <c r="FH1" t="s">
        <v>223</v>
      </c>
      <c r="FI1" t="s">
        <v>224</v>
      </c>
      <c r="FJ1" t="s">
        <v>225</v>
      </c>
      <c r="FK1" t="s">
        <v>226</v>
      </c>
      <c r="FL1" t="s">
        <v>227</v>
      </c>
      <c r="FM1" t="s">
        <v>228</v>
      </c>
      <c r="FN1" t="s">
        <v>229</v>
      </c>
      <c r="FO1" t="s">
        <v>230</v>
      </c>
      <c r="FP1" t="s">
        <v>231</v>
      </c>
      <c r="FQ1" t="s">
        <v>232</v>
      </c>
      <c r="FR1" t="s">
        <v>233</v>
      </c>
      <c r="FS1" t="s">
        <v>234</v>
      </c>
      <c r="FT1" t="s">
        <v>235</v>
      </c>
      <c r="FU1" t="s">
        <v>236</v>
      </c>
      <c r="FV1" t="s">
        <v>237</v>
      </c>
      <c r="FW1" t="s">
        <v>238</v>
      </c>
      <c r="FX1" t="s">
        <v>239</v>
      </c>
      <c r="FY1" t="s">
        <v>240</v>
      </c>
      <c r="FZ1" t="s">
        <v>241</v>
      </c>
      <c r="GA1" t="s">
        <v>242</v>
      </c>
      <c r="GB1" t="s">
        <v>243</v>
      </c>
      <c r="GC1" t="s">
        <v>244</v>
      </c>
      <c r="GD1" t="s">
        <v>245</v>
      </c>
      <c r="GE1" t="s">
        <v>246</v>
      </c>
      <c r="GF1" t="s">
        <v>247</v>
      </c>
      <c r="GG1" t="s">
        <v>248</v>
      </c>
      <c r="GH1" t="s">
        <v>249</v>
      </c>
      <c r="GI1" t="s">
        <v>250</v>
      </c>
      <c r="GJ1" t="s">
        <v>251</v>
      </c>
      <c r="GK1" t="s">
        <v>252</v>
      </c>
      <c r="GL1" t="s">
        <v>253</v>
      </c>
      <c r="GM1" t="s">
        <v>254</v>
      </c>
      <c r="GN1" t="s">
        <v>255</v>
      </c>
      <c r="GO1" t="s">
        <v>256</v>
      </c>
      <c r="GP1" t="s">
        <v>257</v>
      </c>
      <c r="GQ1" t="s">
        <v>258</v>
      </c>
      <c r="GR1" t="s">
        <v>259</v>
      </c>
      <c r="GS1" t="s">
        <v>260</v>
      </c>
      <c r="GT1" t="s">
        <v>261</v>
      </c>
      <c r="GU1" t="s">
        <v>262</v>
      </c>
      <c r="GV1" t="s">
        <v>263</v>
      </c>
      <c r="GW1" t="s">
        <v>264</v>
      </c>
      <c r="GX1" t="s">
        <v>265</v>
      </c>
      <c r="GY1" t="s">
        <v>266</v>
      </c>
      <c r="GZ1" t="s">
        <v>267</v>
      </c>
      <c r="HA1" t="s">
        <v>268</v>
      </c>
      <c r="HB1" t="s">
        <v>269</v>
      </c>
      <c r="HC1" t="s">
        <v>270</v>
      </c>
      <c r="HD1" t="s">
        <v>271</v>
      </c>
      <c r="HE1" t="s">
        <v>272</v>
      </c>
      <c r="HF1" t="s">
        <v>273</v>
      </c>
      <c r="HG1" t="s">
        <v>274</v>
      </c>
      <c r="HH1" t="s">
        <v>275</v>
      </c>
      <c r="HI1" t="s">
        <v>276</v>
      </c>
      <c r="HJ1" t="s">
        <v>277</v>
      </c>
      <c r="HK1" t="s">
        <v>278</v>
      </c>
      <c r="HL1" t="s">
        <v>279</v>
      </c>
      <c r="HM1" t="s">
        <v>280</v>
      </c>
      <c r="HN1" t="s">
        <v>281</v>
      </c>
      <c r="HO1" t="s">
        <v>282</v>
      </c>
      <c r="HP1" t="s">
        <v>283</v>
      </c>
      <c r="HQ1" t="s">
        <v>284</v>
      </c>
      <c r="HR1" t="s">
        <v>285</v>
      </c>
      <c r="HS1" t="s">
        <v>286</v>
      </c>
      <c r="HT1" t="s">
        <v>287</v>
      </c>
      <c r="HU1" t="s">
        <v>288</v>
      </c>
      <c r="HV1" t="s">
        <v>289</v>
      </c>
      <c r="HW1" t="s">
        <v>290</v>
      </c>
      <c r="HX1" t="s">
        <v>291</v>
      </c>
      <c r="HY1" t="s">
        <v>292</v>
      </c>
      <c r="HZ1" t="s">
        <v>293</v>
      </c>
      <c r="IA1" t="s">
        <v>294</v>
      </c>
      <c r="IB1" t="s">
        <v>295</v>
      </c>
      <c r="IC1" t="s">
        <v>296</v>
      </c>
      <c r="ID1" t="s">
        <v>297</v>
      </c>
      <c r="IE1" t="s">
        <v>298</v>
      </c>
      <c r="IF1" t="s">
        <v>299</v>
      </c>
      <c r="IG1" t="s">
        <v>300</v>
      </c>
      <c r="IH1" t="s">
        <v>301</v>
      </c>
      <c r="II1" t="s">
        <v>302</v>
      </c>
      <c r="IJ1" t="s">
        <v>303</v>
      </c>
      <c r="IK1" t="s">
        <v>304</v>
      </c>
      <c r="IL1" t="s">
        <v>305</v>
      </c>
      <c r="IM1" t="s">
        <v>306</v>
      </c>
      <c r="IN1" t="s">
        <v>307</v>
      </c>
      <c r="IO1" t="s">
        <v>308</v>
      </c>
      <c r="IP1" t="s">
        <v>309</v>
      </c>
      <c r="IQ1" t="s">
        <v>310</v>
      </c>
      <c r="IR1" t="s">
        <v>311</v>
      </c>
      <c r="IS1" t="s">
        <v>312</v>
      </c>
      <c r="IT1" t="s">
        <v>313</v>
      </c>
      <c r="IU1" t="s">
        <v>314</v>
      </c>
      <c r="IV1" t="s">
        <v>315</v>
      </c>
    </row>
    <row r="2" ht="15.75">
      <c r="A2" s="40"/>
    </row>
    <row r="3" ht="15.75">
      <c r="A3" s="41" t="s">
        <v>19</v>
      </c>
    </row>
    <row r="4" ht="15.75">
      <c r="A4" s="41"/>
    </row>
    <row r="5" ht="15.75">
      <c r="A5" s="41" t="s">
        <v>20</v>
      </c>
    </row>
    <row r="6" ht="15.75">
      <c r="A6" s="40"/>
    </row>
    <row r="7" spans="1:7" ht="15.75" thickBot="1">
      <c r="A7" s="44"/>
      <c r="B7" s="54"/>
      <c r="C7" s="42"/>
      <c r="D7" s="42"/>
      <c r="E7" s="42"/>
      <c r="F7" s="42"/>
      <c r="G7" s="55"/>
    </row>
    <row r="8" spans="1:7" ht="15">
      <c r="A8" s="53" t="s">
        <v>21</v>
      </c>
      <c r="B8" s="58" t="s">
        <v>22</v>
      </c>
      <c r="C8" s="58" t="s">
        <v>24</v>
      </c>
      <c r="D8" s="58" t="s">
        <v>26</v>
      </c>
      <c r="E8" s="58" t="s">
        <v>28</v>
      </c>
      <c r="F8" s="58" t="s">
        <v>30</v>
      </c>
      <c r="G8" s="58" t="s">
        <v>32</v>
      </c>
    </row>
    <row r="9" spans="1:7" ht="15.75" thickBot="1">
      <c r="A9" s="51"/>
      <c r="B9" s="55" t="s">
        <v>23</v>
      </c>
      <c r="C9" s="55" t="s">
        <v>25</v>
      </c>
      <c r="D9" s="55" t="s">
        <v>27</v>
      </c>
      <c r="E9" s="55" t="s">
        <v>29</v>
      </c>
      <c r="F9" s="55" t="s">
        <v>31</v>
      </c>
      <c r="G9" s="55" t="s">
        <v>33</v>
      </c>
    </row>
    <row r="10" spans="1:7" ht="15.75" thickBot="1">
      <c r="A10" s="45" t="s">
        <v>34</v>
      </c>
      <c r="B10" s="50">
        <v>250000</v>
      </c>
      <c r="C10" s="50">
        <v>500000</v>
      </c>
      <c r="D10" s="50">
        <v>750000</v>
      </c>
      <c r="E10" s="50">
        <v>1000000</v>
      </c>
      <c r="F10" s="50">
        <v>2500000</v>
      </c>
      <c r="G10" s="50">
        <v>5000000</v>
      </c>
    </row>
    <row r="11" spans="1:7" ht="15">
      <c r="A11" s="46" t="s">
        <v>35</v>
      </c>
      <c r="B11" s="48" t="s">
        <v>37</v>
      </c>
      <c r="C11" s="48" t="s">
        <v>38</v>
      </c>
      <c r="D11" s="48" t="s">
        <v>38</v>
      </c>
      <c r="E11" s="48"/>
      <c r="F11" s="48"/>
      <c r="G11" s="48"/>
    </row>
    <row r="12" spans="1:7" ht="15.75" thickBot="1">
      <c r="A12" s="43" t="s">
        <v>36</v>
      </c>
      <c r="B12" s="50">
        <v>250000</v>
      </c>
      <c r="C12" s="50">
        <v>500000</v>
      </c>
      <c r="D12" s="50">
        <v>750000</v>
      </c>
      <c r="E12" s="50">
        <v>1000000</v>
      </c>
      <c r="F12" s="50">
        <v>2500000</v>
      </c>
      <c r="G12" s="50">
        <v>5000000</v>
      </c>
    </row>
    <row r="13" spans="1:7" ht="15">
      <c r="A13" s="47" t="s">
        <v>39</v>
      </c>
      <c r="B13" s="48"/>
      <c r="C13" s="48"/>
      <c r="D13" s="48"/>
      <c r="E13" s="48"/>
      <c r="F13" s="48" t="s">
        <v>42</v>
      </c>
      <c r="G13" s="48"/>
    </row>
    <row r="14" spans="1:7" ht="15">
      <c r="A14" s="47" t="s">
        <v>40</v>
      </c>
      <c r="B14" s="49">
        <v>2500</v>
      </c>
      <c r="C14" s="49">
        <v>5000</v>
      </c>
      <c r="D14" s="49">
        <v>7500</v>
      </c>
      <c r="E14" s="49">
        <v>10000</v>
      </c>
      <c r="F14" s="49">
        <v>15000</v>
      </c>
      <c r="G14" s="49">
        <v>20000</v>
      </c>
    </row>
    <row r="15" spans="1:7" ht="15.75" thickBot="1">
      <c r="A15" s="45" t="s">
        <v>41</v>
      </c>
      <c r="B15" s="59"/>
      <c r="C15" s="59"/>
      <c r="D15" s="59"/>
      <c r="E15" s="59"/>
      <c r="F15" s="59"/>
      <c r="G15" s="59"/>
    </row>
    <row r="16" spans="1:7" ht="15.75" thickBot="1">
      <c r="A16" s="45" t="s">
        <v>43</v>
      </c>
      <c r="B16" s="50">
        <v>25000</v>
      </c>
      <c r="C16" s="50">
        <v>50000</v>
      </c>
      <c r="D16" s="50">
        <v>75000</v>
      </c>
      <c r="E16" s="50">
        <v>100000</v>
      </c>
      <c r="F16" s="50">
        <v>150000</v>
      </c>
      <c r="G16" s="50">
        <v>250000</v>
      </c>
    </row>
    <row r="17" spans="1:7" ht="15.75" thickBot="1">
      <c r="A17" s="45" t="s">
        <v>44</v>
      </c>
      <c r="B17" s="50">
        <v>25000</v>
      </c>
      <c r="C17" s="50">
        <v>50000</v>
      </c>
      <c r="D17" s="50">
        <v>75000</v>
      </c>
      <c r="E17" s="60">
        <v>100</v>
      </c>
      <c r="F17" s="50">
        <v>150000</v>
      </c>
      <c r="G17" s="50">
        <v>200000</v>
      </c>
    </row>
    <row r="18" spans="1:7" ht="15">
      <c r="A18" s="47" t="s">
        <v>45</v>
      </c>
      <c r="B18" s="48"/>
      <c r="C18" s="48"/>
      <c r="D18" s="48"/>
      <c r="E18" s="48"/>
      <c r="F18" s="48" t="s">
        <v>37</v>
      </c>
      <c r="G18" s="48"/>
    </row>
    <row r="19" spans="1:7" ht="15.75" thickBot="1">
      <c r="A19" s="45" t="s">
        <v>46</v>
      </c>
      <c r="B19" s="50">
        <v>15000</v>
      </c>
      <c r="C19" s="50">
        <v>25000</v>
      </c>
      <c r="D19" s="50">
        <v>35000</v>
      </c>
      <c r="E19" s="50">
        <v>50000</v>
      </c>
      <c r="F19" s="50">
        <v>75000</v>
      </c>
      <c r="G19" s="50">
        <v>100000</v>
      </c>
    </row>
    <row r="20" spans="1:7" ht="15.75" thickBot="1">
      <c r="A20" s="45" t="s">
        <v>47</v>
      </c>
      <c r="B20" s="50">
        <v>15000</v>
      </c>
      <c r="C20" s="50">
        <v>25000</v>
      </c>
      <c r="D20" s="50">
        <v>35000</v>
      </c>
      <c r="E20" s="50">
        <v>50000</v>
      </c>
      <c r="F20" s="50">
        <v>75000</v>
      </c>
      <c r="G20" s="50">
        <v>100000</v>
      </c>
    </row>
    <row r="21" spans="1:7" ht="15.75" thickBot="1">
      <c r="A21" s="45" t="s">
        <v>48</v>
      </c>
      <c r="B21" s="50">
        <v>2500</v>
      </c>
      <c r="C21" s="50">
        <v>5000</v>
      </c>
      <c r="D21" s="50">
        <v>7500</v>
      </c>
      <c r="E21" s="50">
        <v>10000</v>
      </c>
      <c r="F21" s="50">
        <v>12500</v>
      </c>
      <c r="G21" s="50">
        <v>15000</v>
      </c>
    </row>
    <row r="22" spans="1:7" ht="15.75" thickBot="1">
      <c r="A22" s="45" t="s">
        <v>49</v>
      </c>
      <c r="B22" s="50">
        <v>2500</v>
      </c>
      <c r="C22" s="50">
        <v>5000</v>
      </c>
      <c r="D22" s="50">
        <v>7500</v>
      </c>
      <c r="E22" s="50">
        <v>10000</v>
      </c>
      <c r="F22" s="50">
        <v>12500</v>
      </c>
      <c r="G22" s="50">
        <v>15000</v>
      </c>
    </row>
    <row r="23" spans="1:7" ht="15.75" thickBot="1">
      <c r="A23" s="45" t="s">
        <v>50</v>
      </c>
      <c r="B23" s="50">
        <v>2500</v>
      </c>
      <c r="C23" s="50">
        <v>5000</v>
      </c>
      <c r="D23" s="50">
        <v>7500</v>
      </c>
      <c r="E23" s="50">
        <v>10000</v>
      </c>
      <c r="F23" s="50">
        <v>12500</v>
      </c>
      <c r="G23" s="50">
        <v>15000</v>
      </c>
    </row>
    <row r="24" spans="1:7" ht="15.75" thickBot="1">
      <c r="A24" s="45" t="s">
        <v>51</v>
      </c>
      <c r="B24" s="50">
        <v>15000</v>
      </c>
      <c r="C24" s="50">
        <v>25000</v>
      </c>
      <c r="D24" s="50">
        <v>35000</v>
      </c>
      <c r="E24" s="50">
        <v>25000</v>
      </c>
      <c r="F24" s="50">
        <v>50000</v>
      </c>
      <c r="G24" s="50">
        <v>100000</v>
      </c>
    </row>
    <row r="25" spans="1:7" s="61" customFormat="1" ht="27" customHeight="1" thickBot="1">
      <c r="A25" s="56" t="s">
        <v>52</v>
      </c>
      <c r="B25" s="55" t="s">
        <v>53</v>
      </c>
      <c r="C25" s="55" t="s">
        <v>54</v>
      </c>
      <c r="D25" s="55" t="s">
        <v>55</v>
      </c>
      <c r="E25" s="55" t="s">
        <v>56</v>
      </c>
      <c r="F25" s="55" t="s">
        <v>57</v>
      </c>
      <c r="G25" s="55" t="s">
        <v>58</v>
      </c>
    </row>
    <row r="26" ht="15.75">
      <c r="A26" s="52" t="s">
        <v>59</v>
      </c>
    </row>
    <row r="27" ht="15.75">
      <c r="A27" s="40"/>
    </row>
    <row r="28" ht="15.75">
      <c r="A28" s="40"/>
    </row>
  </sheetData>
  <sheetProtection/>
  <printOptions/>
  <pageMargins left="0.75" right="0.75" top="1" bottom="1" header="0.5" footer="0.5"/>
  <pageSetup horizontalDpi="600" verticalDpi="600" orientation="portrait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</dc:creator>
  <cp:keywords/>
  <dc:description/>
  <cp:lastModifiedBy>Angela Michael</cp:lastModifiedBy>
  <cp:lastPrinted>2007-02-22T13:28:17Z</cp:lastPrinted>
  <dcterms:created xsi:type="dcterms:W3CDTF">2007-02-22T09:50:01Z</dcterms:created>
  <dcterms:modified xsi:type="dcterms:W3CDTF">2012-08-08T12:57:55Z</dcterms:modified>
  <cp:category/>
  <cp:version/>
  <cp:contentType/>
  <cp:contentStatus/>
</cp:coreProperties>
</file>